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295" windowHeight="4815"/>
  </bookViews>
  <sheets>
    <sheet name="титульный лист" sheetId="1" r:id="rId1"/>
    <sheet name="сводные данные по бюджетному вр" sheetId="2" r:id="rId2"/>
    <sheet name="план учебного процесса" sheetId="3" r:id="rId3"/>
    <sheet name="перечень кабинетов" sheetId="4" r:id="rId4"/>
    <sheet name="Пояснительная записка" sheetId="7" r:id="rId5"/>
  </sheets>
  <calcPr calcId="125725" refMode="R1C1"/>
</workbook>
</file>

<file path=xl/calcChain.xml><?xml version="1.0" encoding="utf-8"?>
<calcChain xmlns="http://schemas.openxmlformats.org/spreadsheetml/2006/main">
  <c r="D74" i="3"/>
  <c r="D50"/>
  <c r="E74"/>
  <c r="F74"/>
  <c r="H74"/>
  <c r="E50"/>
  <c r="F50"/>
  <c r="W74"/>
  <c r="X74"/>
  <c r="H50"/>
  <c r="X50"/>
  <c r="W50"/>
  <c r="X38"/>
  <c r="W38"/>
  <c r="D38"/>
  <c r="E38"/>
  <c r="F38"/>
  <c r="G38"/>
  <c r="H38"/>
  <c r="D43"/>
  <c r="H62"/>
  <c r="D62"/>
  <c r="F62"/>
  <c r="E62"/>
  <c r="D63"/>
</calcChain>
</file>

<file path=xl/sharedStrings.xml><?xml version="1.0" encoding="utf-8"?>
<sst xmlns="http://schemas.openxmlformats.org/spreadsheetml/2006/main" count="354" uniqueCount="259">
  <si>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</si>
  <si>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</si>
  <si>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</si>
  <si>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распределение обязательной (аудиторной) нагрузки по курсам  и семестрам (час. в семестр)</t>
  </si>
  <si>
    <t>самостоятельная работа</t>
  </si>
  <si>
    <t>в т.ч.</t>
  </si>
  <si>
    <t>2 курс</t>
  </si>
  <si>
    <t>3 курс</t>
  </si>
  <si>
    <t>курсовых работ (проектов)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</si>
  <si>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</si>
  <si>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</si>
  <si>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</si>
  <si>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</si>
  <si>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</si>
  <si>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</si>
  <si>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</si>
  <si>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</si>
  <si>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Физическая культура</t>
  </si>
  <si>
    <t>ЕН.00</t>
  </si>
  <si>
    <t xml:space="preserve">Математический и общий естественнонаучный цикл 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</si>
  <si>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</si>
  <si>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</si>
  <si>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</si>
  <si>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</si>
  <si>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</si>
  <si>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П.00</t>
  </si>
  <si>
    <t>ОП.00</t>
  </si>
  <si>
    <t>ОП.01</t>
  </si>
  <si>
    <t>ОП.02</t>
  </si>
  <si>
    <t>ОП.04</t>
  </si>
  <si>
    <t>Информационные технологии в профессиональной деятельности</t>
  </si>
  <si>
    <t>ОП.05</t>
  </si>
  <si>
    <t>ОП.07</t>
  </si>
  <si>
    <t>ОП.08</t>
  </si>
  <si>
    <t>ПМ.01</t>
  </si>
  <si>
    <t>МДК.01.01</t>
  </si>
  <si>
    <t>Учебная практика</t>
  </si>
  <si>
    <t>Производственная практика</t>
  </si>
  <si>
    <t>ПМ.02</t>
  </si>
  <si>
    <t>МДК.02.01</t>
  </si>
  <si>
    <t>ПМ.03</t>
  </si>
  <si>
    <t>МДК.03.01</t>
  </si>
  <si>
    <t>ПМ.04</t>
  </si>
  <si>
    <t>МДК.04.01</t>
  </si>
  <si>
    <t>Всего</t>
  </si>
  <si>
    <t>Государственная итоговая аттестация</t>
  </si>
  <si>
    <t>всего</t>
  </si>
  <si>
    <t>дисциплин и МДК</t>
  </si>
  <si>
    <t>учебной практики</t>
  </si>
  <si>
    <t>производств. практики</t>
  </si>
  <si>
    <t>преддипломн. практики</t>
  </si>
  <si>
    <t>экзаменов</t>
  </si>
  <si>
    <t>Общая и неорганическая химия</t>
  </si>
  <si>
    <t>Электротехника и электроника</t>
  </si>
  <si>
    <t>Органическая химия</t>
  </si>
  <si>
    <t>Аналитическая химия</t>
  </si>
  <si>
    <t>Физическая и коллоидная химия</t>
  </si>
  <si>
    <t>Основы экономики</t>
  </si>
  <si>
    <t xml:space="preserve">Безопасность жизнедеятельности </t>
  </si>
  <si>
    <t>ОП.10</t>
  </si>
  <si>
    <t>№</t>
  </si>
  <si>
    <t>Наименование</t>
  </si>
  <si>
    <t>Иностранного языка</t>
  </si>
  <si>
    <t>экономики</t>
  </si>
  <si>
    <t>электротехники и электроники</t>
  </si>
  <si>
    <t>2. Лаборатории</t>
  </si>
  <si>
    <t>аналитической химии</t>
  </si>
  <si>
    <t>физической и коллоидной химии</t>
  </si>
  <si>
    <t>4. Спортивный комплекс</t>
  </si>
  <si>
    <t>Спортивный зал</t>
  </si>
  <si>
    <t>Открытый стадион широкого профиля с элементами полосы препятствий</t>
  </si>
  <si>
    <t>Залы</t>
  </si>
  <si>
    <t xml:space="preserve">Библиотека, читальный зал с выходом в сеть Интеренет </t>
  </si>
  <si>
    <t>Актовый зал</t>
  </si>
  <si>
    <t>1. Сводные данные по бюджету времени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</si>
  <si>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</si>
  <si>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</si>
  <si>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</si>
  <si>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</si>
  <si>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</si>
  <si>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 (для СПО)</t>
  </si>
  <si>
    <t>II курс</t>
  </si>
  <si>
    <t>УЧЕБНЫЙ ПЛАН</t>
  </si>
  <si>
    <t>ОГСЭ.04</t>
  </si>
  <si>
    <t>базовый уровень подготовки</t>
  </si>
  <si>
    <r>
      <rPr>
        <b/>
        <sz val="11"/>
        <color theme="1"/>
        <rFont val="Times New Roman"/>
        <family val="1"/>
        <charset val="204"/>
      </rPr>
      <t xml:space="preserve">Форма обучения </t>
    </r>
    <r>
      <rPr>
        <sz val="11"/>
        <color theme="1"/>
        <rFont val="Times New Roman"/>
        <family val="1"/>
        <charset val="204"/>
      </rPr>
      <t>- очная</t>
    </r>
  </si>
  <si>
    <t>ОП.03</t>
  </si>
  <si>
    <t xml:space="preserve">информационных технологий
</t>
  </si>
  <si>
    <t xml:space="preserve">Государственного бюджетного профессионального образовательного учреждения  Иркутской области "Химико-технологический техникум г.Саянска"     
</t>
  </si>
  <si>
    <t>экологии природопользования</t>
  </si>
  <si>
    <t>математики</t>
  </si>
  <si>
    <t>химических дисциплин</t>
  </si>
  <si>
    <t>УД/МДК</t>
  </si>
  <si>
    <t xml:space="preserve">по специальности     
</t>
  </si>
  <si>
    <t>Охрана труда</t>
  </si>
  <si>
    <t>социально-экономических дисциплин</t>
  </si>
  <si>
    <t>4. Пояснительная записка</t>
  </si>
  <si>
    <t>4.3. Формы проведения промежуточной аттестации</t>
  </si>
  <si>
    <t>4.4. Формы проведения государственной итоговой аттестации</t>
  </si>
  <si>
    <t>4.2. Формирование вариативной части ППССЗ</t>
  </si>
  <si>
    <t>кол-во часов</t>
  </si>
  <si>
    <t>пояснение</t>
  </si>
  <si>
    <t xml:space="preserve">Уметь 
- использовать различные методы титрования;
- приготовить серию стандартных растворов, определить их абсорбционность на фотоэлектроколориметре, построить градуировочный график;
- провести хроматографические измерения  
Знать 
- классификацию методов титриметрического анализа;
- способы приготовления рабочих растворов;
- классификацию физико-химических методов анализа;
- сущность хроматографических методов анализа;
- сущность фотометрических методов анализа;
- сущность потенциометрического метода анализа.
</t>
  </si>
  <si>
    <t xml:space="preserve">Уметь 
- анализировать достоверность результатов расчётов и лабораторных экспериментов;
-отличать коллоидные системы от истинных растворов;
-получать дисперсные системы и определять их основные характеристики
Знать 
-свойства истинных и коллоидных растворов;
-сущность энергии активации;
-особенности цепных реакций;
-свойства и особенности дисперсных систем;
-строение коллоидной частицы
</t>
  </si>
  <si>
    <t xml:space="preserve">итого </t>
  </si>
  <si>
    <t>4.4. Проведение консультаций</t>
  </si>
  <si>
    <t xml:space="preserve">учебные сборы
</t>
  </si>
  <si>
    <t>Дисциплина направлена на освоение технологии поиска работы, а именно на формирование умений проектировать собственную деятельность, оценивать свои профессиональные планы, устремления и возможности, навыков эффективного поиска работы</t>
  </si>
  <si>
    <t xml:space="preserve">ОП.06 </t>
  </si>
  <si>
    <t>Метрология, стандартизация и сертификация</t>
  </si>
  <si>
    <t>ОП.09</t>
  </si>
  <si>
    <t>Безопасность жизнедеятельности</t>
  </si>
  <si>
    <t>Определение оптимальных средств и методов анализа природных и промышленных материалов</t>
  </si>
  <si>
    <t>Основы аналитической химии и физико-химических методов анализа</t>
  </si>
  <si>
    <t>Проведение качественных и количественных анализов природных и промышленных материалов с применением химических и физико-химических методов анализа</t>
  </si>
  <si>
    <t>Основы качественного и количественного анализа природных и промышленных материалов</t>
  </si>
  <si>
    <t>Техника и технология лабораторных работ</t>
  </si>
  <si>
    <t>1 курс</t>
  </si>
  <si>
    <t>I курс</t>
  </si>
  <si>
    <t>III курс</t>
  </si>
  <si>
    <t>2\1</t>
  </si>
  <si>
    <t>метрологии, стандартизации и сертификации</t>
  </si>
  <si>
    <t>общей и неорганической химии</t>
  </si>
  <si>
    <t>органической химии</t>
  </si>
  <si>
    <t>спектрального анализа</t>
  </si>
  <si>
    <t>На углубление знаний и умений по междисцплинарному курсу</t>
  </si>
  <si>
    <t>стрелковый тир</t>
  </si>
  <si>
    <t>Выполнение работ по профессии 13321 Лаборант химического анализа</t>
  </si>
  <si>
    <t>3. Перечень кабинетов, лабораторий, мастерских и др. для подготовки по специальности</t>
  </si>
  <si>
    <r>
      <rPr>
        <b/>
        <sz val="11"/>
        <color theme="1"/>
        <rFont val="Times New Roman"/>
        <family val="1"/>
        <charset val="204"/>
      </rPr>
      <t>Срок получения СПО по ППССЗ -</t>
    </r>
    <r>
      <rPr>
        <sz val="11"/>
        <color theme="1"/>
        <rFont val="Times New Roman"/>
        <family val="1"/>
        <charset val="204"/>
      </rPr>
      <t xml:space="preserve"> 3 года и 10 мес.</t>
    </r>
  </si>
  <si>
    <t>на базе основного общего образования</t>
  </si>
  <si>
    <t>4 курс</t>
  </si>
  <si>
    <t>1 сем 17 ТО</t>
  </si>
  <si>
    <t>ОУД.00</t>
  </si>
  <si>
    <t>Общеобразовательный цикл</t>
  </si>
  <si>
    <t>Базовые дисциплины</t>
  </si>
  <si>
    <t>ОУД.01</t>
  </si>
  <si>
    <t>ОУД.02</t>
  </si>
  <si>
    <t>ОУД.03</t>
  </si>
  <si>
    <t>ОУД.04</t>
  </si>
  <si>
    <t>ОУД.05</t>
  </si>
  <si>
    <t>ОУД.06</t>
  </si>
  <si>
    <t>ОУД.08</t>
  </si>
  <si>
    <t>Физика</t>
  </si>
  <si>
    <t>ОУД.10</t>
  </si>
  <si>
    <t>Обществознание (вкл. экономику и право)</t>
  </si>
  <si>
    <t>География</t>
  </si>
  <si>
    <t xml:space="preserve">Экология </t>
  </si>
  <si>
    <t>Профильные дисциплины</t>
  </si>
  <si>
    <t>ОУД.07</t>
  </si>
  <si>
    <t>Информатика</t>
  </si>
  <si>
    <t>ОУД.09</t>
  </si>
  <si>
    <t>Химия</t>
  </si>
  <si>
    <t>Биология</t>
  </si>
  <si>
    <t>IV курс</t>
  </si>
  <si>
    <t>4.1. Общеобразовательный цикл</t>
  </si>
  <si>
    <t>Профиль получаемого профессионального образования естественнонаучный</t>
  </si>
  <si>
    <t>Истории и обществознания</t>
  </si>
  <si>
    <t>основ безопасности жизнедеятельности</t>
  </si>
  <si>
    <t>русского языка и литературы</t>
  </si>
  <si>
    <t>Физики</t>
  </si>
  <si>
    <t>Литература</t>
  </si>
  <si>
    <t>ОУД.11</t>
  </si>
  <si>
    <t>ОУД.12</t>
  </si>
  <si>
    <t>ОУД.13</t>
  </si>
  <si>
    <t>ОУД.14</t>
  </si>
  <si>
    <t xml:space="preserve">Русский язык </t>
  </si>
  <si>
    <t xml:space="preserve">Общеобразовательный цикл ППССЗ формируется в соответствии с Рекомендаций по организации получения среднего общего образования в пределах осовения образовательных программ СПО на базе основного общего образования с учетом требований ФГОС и получаемой профессии или специальности СПО (Письмо Минобрнауки РФ от 19.12.2014 №06-1225) и Порядка организации и осуществления образовательной деятельности по образовательным программам среднего профессионального образования (утвер. приказом Министерства образования и науки Российской Федерации от 14 июня 2013 г. № 464) с изменениями на 15 декабря 2014г.                                                                                                                                                                                                                                                                                                            Обучающиеся, получающие среднее профессиональное образование по программам подготовки специалистов среднего звена, изучают общеобразовательные дисциплины в основном на первом курсе обучения. На вотором курсе изучается"Экология". 
Срок освоения  ППССЗ  при очной форме получения образования для лиц, обучающихся на базе основного общего образования с получением среднего общего образования, увеличивается на 52 (1 год) недели из расчета: теоретическое обучение– 39 нед., промежуточная аттестация – 2нед., каникулярное время – 11 нед.                                                                                                                                                                                                                                                                         Дисциплины общеобразовательного цикла внесены в учебный план в соотвествии с Рекомендациями Минобрнауки РФ для ППССЗ по естественнонаучному профилю. В качестве дополнительной дисциплины введена "Научная организация труда студентов" в объеме 39 часов, на которой студенты развивают общеучебные умения и навыки (работа с текстом, написание конспекта, заполнение таблицы и т.д.). 
</t>
  </si>
  <si>
    <t xml:space="preserve">Уметь
-с помощью уравнений реакций описывать способы получения органических  соединений и их химические свойства
Знать 
-международную и рациональную номенклатуру;
-основные положения теории химического строения;
-валентные состояния атома углерода;
-качественные реакции органических соединений;
-схемы реакций замещения и присоединения;
-промышленное применение отдельных представителей;
-иметь представления о промышленности органического синтеза;
-ассортимент продуктов АО «Саянскхимпласт» основного органического синтеза и высокомолекулярных соединений
</t>
  </si>
  <si>
    <t>18.02.12 Технология аналитического контроля химических соединений</t>
  </si>
  <si>
    <r>
      <rPr>
        <b/>
        <sz val="11"/>
        <color theme="1"/>
        <rFont val="Times New Roman"/>
        <family val="1"/>
        <charset val="204"/>
      </rPr>
      <t>Квалификация:</t>
    </r>
    <r>
      <rPr>
        <sz val="11"/>
        <color theme="1"/>
        <rFont val="Times New Roman"/>
        <family val="1"/>
        <charset val="204"/>
      </rPr>
      <t xml:space="preserve"> техник 
</t>
    </r>
  </si>
  <si>
    <t>ОГСЭ.05</t>
  </si>
  <si>
    <t>Психология общения</t>
  </si>
  <si>
    <t>Организация лабораторно-производственной деятельности</t>
  </si>
  <si>
    <t xml:space="preserve">Общепрофессиональный цикл </t>
  </si>
  <si>
    <t>Профессиональный цикл</t>
  </si>
  <si>
    <t>Преддипломная практика</t>
  </si>
  <si>
    <t>всего во взаимодействии с преподавателем</t>
  </si>
  <si>
    <t xml:space="preserve">7 семестр 17 недель (13ТО+4УП) </t>
  </si>
  <si>
    <t>объем образовательной нагрузки обучающихся</t>
  </si>
  <si>
    <t>учебная нагрузка обучающихся</t>
  </si>
  <si>
    <t>ЛПЗ</t>
  </si>
  <si>
    <t>4\0</t>
  </si>
  <si>
    <t>Объем образовательной нагрузки обучающихся = 5940 ч. Из них объем самостоятельной работы = 110 или 2%</t>
  </si>
  <si>
    <t>Иностранный язык в профессиональной деятельности</t>
  </si>
  <si>
    <t>Охраны труда и безопасности жизнедеятельности</t>
  </si>
  <si>
    <t>технического анализа, контроля производства и экологического контроля</t>
  </si>
  <si>
    <t xml:space="preserve">физико-химических методов анализа и технических средств измерения
</t>
  </si>
  <si>
    <t>Практики</t>
  </si>
  <si>
    <t>Часы, предусмотренные на консультации, в основном распределяются для подготовки к промежуточной и итоговой аттестации. Консультации для обучающихся  предусматриваются в объеме 100 часов на одну учебную группу. Формы проведения консультаций - групповые.</t>
  </si>
  <si>
    <t xml:space="preserve"> 1728 или 30 %</t>
  </si>
  <si>
    <t>психологии общения</t>
  </si>
  <si>
    <t>о115</t>
  </si>
  <si>
    <t>физико-химических методов анализа и технических средств измерения</t>
  </si>
  <si>
    <t>Информатики и ИКТ</t>
  </si>
  <si>
    <t>химии, биологии, географии и естествознания</t>
  </si>
  <si>
    <t>М4</t>
  </si>
  <si>
    <t>М10</t>
  </si>
  <si>
    <t>консультаций</t>
  </si>
  <si>
    <t>самостоятельная нагрузка</t>
  </si>
  <si>
    <t>во взаимодействии с преподавателем</t>
  </si>
  <si>
    <t>Астрономия</t>
  </si>
  <si>
    <t>З,ДЗ</t>
  </si>
  <si>
    <t>Квалификационный экзамен</t>
  </si>
  <si>
    <t>ОП.11</t>
  </si>
  <si>
    <t>Экзамен (квалификационный)</t>
  </si>
  <si>
    <t>ЭК ПМ.03</t>
  </si>
  <si>
    <t>ЭК ПМ.04</t>
  </si>
  <si>
    <t>ЭК ПМ.02</t>
  </si>
  <si>
    <t>ЭК ПМ.01</t>
  </si>
  <si>
    <t>Основы безопасности жизнедеятельности</t>
  </si>
  <si>
    <t>8 семестр 24 недели    (3ТО+1УП+9ПП+1ПА+4ППД+6 ГИА)</t>
  </si>
  <si>
    <t>дифференцированный зачет</t>
  </si>
  <si>
    <t>6 семестр 25 недели (17ТО+4УП+3ПП+1 ПА)</t>
  </si>
  <si>
    <t>5 семестр 17 недель (10ТО +2УП+4ПП+ 1ПА)</t>
  </si>
  <si>
    <t>4 семестр 23 недели (22ТО+1УП+1 ПА)</t>
  </si>
  <si>
    <t>ДЗ (8 сем)</t>
  </si>
  <si>
    <t>Э (5 сем)</t>
  </si>
  <si>
    <t>ДЗ (5 сем)</t>
  </si>
  <si>
    <t>3/1+1кв</t>
  </si>
  <si>
    <t>Э (8 сем)</t>
  </si>
  <si>
    <t>ДЗ (7 сем)</t>
  </si>
  <si>
    <t>2\1квалиф</t>
  </si>
  <si>
    <t>2/1+1квалиф</t>
  </si>
  <si>
    <t>Э (6 сем)</t>
  </si>
  <si>
    <t>ДЗ (6 сем)</t>
  </si>
  <si>
    <t>9/3+4 квалиф</t>
  </si>
  <si>
    <t>Э (3 сем)</t>
  </si>
  <si>
    <t>ДЗ (4 сем)</t>
  </si>
  <si>
    <t>ДЗ (3 сем)</t>
  </si>
  <si>
    <t>Э (4 сем)</t>
  </si>
  <si>
    <t>6\5</t>
  </si>
  <si>
    <t>З,З,З,З,З,ДЗ</t>
  </si>
  <si>
    <t>ДЗ (2 сем)</t>
  </si>
  <si>
    <t>Э (2 сем)</t>
  </si>
  <si>
    <t>ДЗ (1 сем)</t>
  </si>
  <si>
    <t>9\2</t>
  </si>
  <si>
    <t>11\3</t>
  </si>
  <si>
    <t>Конструктор карьеры</t>
  </si>
  <si>
    <t>1+1квали</t>
  </si>
  <si>
    <t>2+1квалиф</t>
  </si>
  <si>
    <t>1+2квалиф</t>
  </si>
  <si>
    <t>32\16</t>
  </si>
  <si>
    <t>Всего профессиональный цикл = 2564 ч. Из них объем нагрузки на практики = 1008 или 39 %</t>
  </si>
  <si>
    <t xml:space="preserve"> основной образовательной программы среднего профессионального образования подготовки специалистов среднего звена    
</t>
  </si>
  <si>
    <t>2 сем 22 нед ТО +2 ПА</t>
  </si>
  <si>
    <t>3 сем 16 недель ТО +1 ПА</t>
  </si>
  <si>
    <t>Физические производственные факторы</t>
  </si>
  <si>
    <t xml:space="preserve">На государственную итоговою аттестацию отводиться 216 часов. К государственной итоговой аттестации допускаются обучающиеся, не имеющие академической задолжности и в полном объеме выполнившие данный учебный план.
Необходимым условием допуска к государственной итоговой аттестации является представление документов, подтверждающих освоение обучающимся компетенций при изучении им теоретического материала и прохождении учебной практики и производственной практики по каждому из основных видов профессиональной деятельности. В том числе выпускником могут быть представлены отчеты о ранее достигнутых результатах, дополнительные сертификаты, свидетельства (дипломы) олимпиад, конкурсов, творческие работы по специальности, характеристики с мест прохождения производственной практики.
Государственная итоговая аттестация включает подготовку (4 недели) и защиту выпускной квалификационной работы (2 недели) в форме защиты дипломной работы и демонстрационного экзамена. Обязательные требования - соотвествие тематики выпускной квалификационной работы содержанию одного или нескольких профессиональных модулей. Требования к содержанию, объему и структуре выпускной квалификационной работы определяются на Педагогическом совете на последнем годе обучения с пресутствием председателя ГИА. 
При выполнении и защите дипломной работы выпускники ГБПОУ ХТТ г.Саянска в соответствии с ФГОС демонстрируют уровень готовности самостоятельно решать конкретные профессиональные задачи по работе с технологической документацией, выбирать технологические операции, параметры и режимы ведения процесса, средства труда, прогнозировать и оценивать полученный результат, владеть экономическими, экологическими, правовыми параметрами профессиональной деятельности, а также анализировать профессиональные задачи и аргументировать их решение в рамках определенных полномочий.
</t>
  </si>
  <si>
    <r>
      <t xml:space="preserve">Настоящий учебный план основной образовательной программы среднего профессионального образования подготовки специалистов среднего звена (далее - ППССЗ) Государственного бюджетного профессионального образовательного учреждения Иркутской области «Химико-технологический техникум г.Саянска» (далее – ГБПОУ ХТТ г.Саянска) разработан на основе 
1. Федерального Закона № 273- ФЗ от 29 декабря 2012г. «Об образовании в Российской Федерации»; 
2. Федерального государственного образовательного стандарта среднего профессионального образования по специальности 18.02.12 Технология аналитического контроля химических соединений (утв. приказом Министерства образования и науки Российской Федерации 9 декабря 2016 г. N1554.);                                                                                                                                                                                                                                                                                                                                           
3. </t>
    </r>
    <r>
      <rPr>
        <sz val="11"/>
        <rFont val="Times New Roman"/>
        <family val="1"/>
        <charset val="204"/>
      </rPr>
      <t>Порядка организации и осуществления образовательной деятельности по образовательным программам среднего профессионального образования (утв. приказом Министерства образования и науки РФ от 14 июня 2013 г. №464);                                                                                                                                                                                                                                      4. Приказа Минобрнауки РФот 15 декабря 2014г. №1580 "О внесении изменений в Порядок организации и осуществления образовательной деятельности по образовательным программам СПО, утвержденный приказом Минобрнауки РФ от 14 июня 2013г. №464";                                                                                                                                                                                                                                        5. Приказа Министерства образования и науки РФ от 25 ноября 2016 г. №1477 "О внесение изменений в некторые приказы Минобрнауки РФ, касающиеся профессий и специальностей СПО";                                                                                                                                                                                                                                                                                                                                                                                                                                                                                                                                          6.Распоряжения министерства образования Иркутской области №976-мр от 03.10.2013г. "Об организации и проведении учебных сборов с обучающимися образовательных организаций профессионального образования, расположенных на территории Иркутской области";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7.Устава ГБПОУ ХТТ г.Саянска;
8. Локальных нормативных актов техникума                           
9. Решения заседания Цикловой комиссии преподавателей и мастеров производственного обучения, ведущих обучение по технических специальностям  о распределении вариативной части ОП СПО (Протокол №3 от 16.04.2020);                                                                                                                                                                                                                                     12. Листа предварительного согласования распределения вариативной части ОП СПО.                                                                                                                                                                                                                            В соответствии с настоящим учебным планом продолжительность учебной недели – 5 дней. Объем недельной образовательной нагрузки обучающихся по программе не превышает 36 академических часов, и включает все виды работы во взаимодействии с преподавателем и самостоятельную учебную работы. Объем самостоятельной нагрузки равен 2 % от всего объема образовательной нагрузки обучающихся при очной форме обучения. Самостоятельная работа по дисциплинам общеобразовательного цикла не предусмотрена. Самостоятельная работа предполагает: изучение новой темы, закрепление изученного. Объем нагрузки на учебную и производственную практику (по профилю специальности) составляет 42 % от объема часов отводимого на профессиональный цикл.                                                                                                                                                                                                                        Учебныйй план предусматривает изучение следующих учебных циклов:  общеобразовательного; общего гуманитарного и социально-экономического; математического и общего естественнонаучного, общепрофессионального, професионального, государственная итоговая аттестация.                                                                                                                                                                                 Срок освоения СПО по ППССЗ на базе основного общего образования  3 года 10 мес. (или 199 недель). Из них на обучение по дисциплинам и междисциплинарным курсам - 120 недель.  Обязательная и вариативные части образовательной программы СПО распределены согласно ФГОС СПО; примерной программы по специальности; протокола цикловой комиссии по распределению вариативной части ППССЗ, Листа предварительного согласования распределения вариативной части ОП СПО с работодателем, а также распоряжений и рекомендаций министерства образования Иркутской области. При этом на дисциплину Безопасность жизнедятельности отведено 103 часов из расчета: 68 часов, согласно ФГОС и 35 часов на учебные сборы. Для девушек программой дисциплины предусмотрено изчение основ медицинских знаний вместо основ военной службы (48ч.) и учебных сборов (35 ч.).                                                                                                                                                                                                                                                                                                                                                                                                                 Формами промежуточной аттестации являются экзамен, экзамен (квалификационный), дифференцированный зачет, зачет, а также квалификационный экзамен по по профессиональному модулю "Выполнение работ по одной или нескольким профессиям рабочих, должностям служащих" (профессия Лаборант химического анализа).
Проверка уровня освоения знаний и умения, сформированности общих и профессиональных компетенций осуществляется в ходе проведения  всех видов занятий в форме избранной преподавателем. Результаты текущего контроля отражаются в журнале учёта учебных  занятий. Текущий контроль включает: оценку выполнения аудиторных и внеаудиторных самостоятельных работ; оценку выполнения контрольных работ; контроль выполнения лабораторных работ;  проверку  знаний и навыков обучающихся на лекционных, практических и семинарских занятиях.
</t>
    </r>
  </si>
  <si>
    <t xml:space="preserve">выполнять измерения физических факторов производственной и окружающей среды 
проводить анализ рабочей обстановки
подготавливать, настраивать оборудование, приборы, проводить проверку работоспособности средств измерений, согласно руководствам по эксплуатации приборов и оборудования;
осуществлять необходимые подготовительные операции, проводить наблюдения, выполнятье работы с применением   соответствующего средства измерений, вспомогательного оборудования с соблюдением требований безопасности;
оформлять первичные протоколы измерений, выполнять эскизов точек контроля;
выполнять расчеты, необходимые для предоставления результатов измерений;
обработать полученные результаты 
</t>
  </si>
  <si>
    <t xml:space="preserve">Включение адаптационных дисциплин в образовательную программу, обеспечивающихх коррекцию нарушения развития и социальную адаптацию обучающихся инвалидов и лиц с ограниченными возможностями проводятся за счет часов вариативной части, путем корректировки часов по дисцплинам естественнонаучного цикла. </t>
  </si>
  <si>
    <t xml:space="preserve">Промежуточная аттестация в ГБПОУ ХТТ г.Саянска регламентируется Положением о промежуточной аттестации студентов. Формами промежуточной аттестации являются:                                                                                                                                                                                                                                                                                    - дифференцированный зачет, зачет;                                                                                                                                                                                                     - экзамен, экзамен (квалификационный) результаты проведения выставляются по 5-ти бальной системе;                                                                                                                                                                                                                                                             - квалификационный экзамен по ПМ 4. Оценивается по 5-ти бальной системе с присвоением разряда по профессии Лаборант химического анализа.                                                                                                                                                                                                                                                           Конкретные формы и процедуры промежуточной аттестации доводятся педагогами каждой учебной дисциплины, элемента профессионального модуля до студентов в течении двух месяцев от начала обучения. По дисциплинам (междисциплинарным курсам) кроме преподавателей конкретной дисциплины (междисциплинарного курса) в качестве внешних экспертов привлекаются преподаватели смежных дисциплин (курсов). Для максимального приближения програм промежуточной аттестации обучающихся по профессиональным модулям к условиям их будущей профессиональной деятельности на экзамен по профессиональному модулю, квалификационный экзамен привлекаются представители работодателей.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экзаменов в каждом учебном году не превышает 8, количество зачетов- 10 (без учета физической культуры).                                                                                                                                                                                        </t>
  </si>
  <si>
    <t>практическая  подготовка  УП.01; ПП.01</t>
  </si>
  <si>
    <t>практическая подгтовка       УП.02, ПП.02</t>
  </si>
  <si>
    <t>практическая подготовка УП.03, ПП.03</t>
  </si>
  <si>
    <t>практическая подготовкая УП.04, ПП.04</t>
  </si>
  <si>
    <t>Вариативная часть циклов в количестве 1728 (30%) часов использована с учетом мнения основных работодателей (Протокол №4 Цикловой комиссии от 14 апреля 2021г)</t>
  </si>
  <si>
    <t xml:space="preserve">
Государственная итоговая аттестация
Выпускная квалификационная работа в форме дипломной работы и демонстрационного экзамена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</si>
</sst>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1" fillId="0" borderId="0" xfId="0" applyFont="1"/>
    <xf numFmtId="0" fontId="6" fillId="0" borderId="0" xfId="0" applyFont="1" applyAlignment="1">
      <alignment vertical="top" wrapText="1"/>
    </xf>
    <xf numFmtId="0" fontId="0" fillId="0" borderId="0" xfId="0"/>
    <xf numFmtId="0" fontId="6" fillId="0" borderId="0" xfId="0" applyFont="1" applyAlignment="1">
      <alignment horizontal="justify"/>
    </xf>
    <xf numFmtId="0" fontId="6" fillId="0" borderId="0" xfId="0" applyFont="1"/>
    <xf numFmtId="0" fontId="11" fillId="0" borderId="0" xfId="0" applyFont="1" applyBorder="1"/>
    <xf numFmtId="0" fontId="4" fillId="0" borderId="0" xfId="0" applyFont="1" applyBorder="1" applyAlignment="1"/>
    <xf numFmtId="0" fontId="0" fillId="0" borderId="0" xfId="0" applyAlignment="1">
      <alignment vertical="top" wrapText="1"/>
    </xf>
    <xf numFmtId="0" fontId="0" fillId="0" borderId="0" xfId="0"/>
    <xf numFmtId="0" fontId="11" fillId="0" borderId="0" xfId="0" applyFont="1" applyAlignment="1">
      <alignment vertical="top" wrapText="1"/>
    </xf>
    <xf numFmtId="0" fontId="0" fillId="0" borderId="0" xfId="0"/>
    <xf numFmtId="0" fontId="6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4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8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16" fontId="14" fillId="2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" fontId="14" fillId="2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18" fillId="0" borderId="8" xfId="0" applyFont="1" applyBorder="1" applyAlignment="1">
      <alignment horizontal="left" vertical="top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2" fillId="0" borderId="2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justify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18" fillId="0" borderId="8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6" fillId="2" borderId="0" xfId="0" applyFont="1" applyFill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18" fillId="0" borderId="8" xfId="0" applyFont="1" applyBorder="1" applyAlignment="1">
      <alignment horizontal="justify" vertical="top" wrapText="1"/>
    </xf>
    <xf numFmtId="0" fontId="18" fillId="0" borderId="9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workbookViewId="0">
      <selection activeCell="K18" sqref="K18"/>
    </sheetView>
  </sheetViews>
  <sheetFormatPr defaultRowHeight="15"/>
  <sheetData>
    <row r="2" spans="2:9">
      <c r="E2" s="90"/>
      <c r="F2" s="255"/>
      <c r="G2" s="255"/>
      <c r="H2" s="255"/>
      <c r="I2" s="255"/>
    </row>
    <row r="3" spans="2:9">
      <c r="E3" s="90"/>
      <c r="F3" s="90"/>
      <c r="G3" s="90"/>
      <c r="H3" s="90"/>
      <c r="I3" s="90"/>
    </row>
    <row r="4" spans="2:9">
      <c r="E4" s="256"/>
      <c r="F4" s="256"/>
      <c r="G4" s="256"/>
      <c r="H4" s="256"/>
      <c r="I4" s="256"/>
    </row>
    <row r="5" spans="2:9">
      <c r="E5" s="90"/>
      <c r="F5" s="3"/>
      <c r="G5" s="3"/>
      <c r="H5" s="3"/>
      <c r="I5" s="3"/>
    </row>
    <row r="6" spans="2:9">
      <c r="E6" s="90"/>
      <c r="F6" s="257"/>
      <c r="G6" s="257"/>
      <c r="H6" s="257"/>
      <c r="I6" s="257"/>
    </row>
    <row r="7" spans="2:9">
      <c r="E7" s="90"/>
      <c r="F7" s="3"/>
      <c r="G7" s="3"/>
      <c r="H7" s="3"/>
      <c r="I7" s="3"/>
    </row>
    <row r="8" spans="2:9">
      <c r="E8" s="90"/>
      <c r="F8" s="258"/>
      <c r="G8" s="256"/>
      <c r="H8" s="256"/>
      <c r="I8" s="256"/>
    </row>
    <row r="9" spans="2:9">
      <c r="E9" s="90"/>
      <c r="F9" s="4"/>
      <c r="G9" s="4"/>
      <c r="H9" s="4"/>
      <c r="I9" s="4"/>
    </row>
    <row r="10" spans="2:9">
      <c r="E10" s="90"/>
      <c r="F10" s="4"/>
      <c r="G10" s="4"/>
      <c r="H10" s="256"/>
      <c r="I10" s="256"/>
    </row>
    <row r="12" spans="2:9" ht="18.75">
      <c r="B12" s="5"/>
      <c r="C12" s="95" t="s">
        <v>82</v>
      </c>
      <c r="D12" s="95"/>
      <c r="E12" s="95"/>
      <c r="F12" s="95"/>
      <c r="G12" s="95"/>
      <c r="H12" s="5"/>
    </row>
    <row r="13" spans="2:9" ht="15.75">
      <c r="B13" s="5"/>
      <c r="C13" s="5"/>
      <c r="D13" s="5"/>
      <c r="E13" s="5"/>
      <c r="F13" s="5"/>
      <c r="G13" s="5"/>
      <c r="H13" s="5"/>
    </row>
    <row r="14" spans="2:9">
      <c r="B14" s="93" t="s">
        <v>244</v>
      </c>
      <c r="C14" s="94"/>
      <c r="D14" s="94"/>
      <c r="E14" s="94"/>
      <c r="F14" s="94"/>
      <c r="G14" s="94"/>
      <c r="H14" s="94"/>
    </row>
    <row r="15" spans="2:9" ht="33.75" customHeight="1">
      <c r="B15" s="94"/>
      <c r="C15" s="94"/>
      <c r="D15" s="94"/>
      <c r="E15" s="94"/>
      <c r="F15" s="94"/>
      <c r="G15" s="94"/>
      <c r="H15" s="94"/>
    </row>
    <row r="16" spans="2:9" ht="15.75">
      <c r="B16" s="5"/>
      <c r="C16" s="5"/>
      <c r="D16" s="5"/>
      <c r="E16" s="5"/>
      <c r="F16" s="5"/>
      <c r="G16" s="5"/>
      <c r="H16" s="5"/>
    </row>
    <row r="17" spans="2:9">
      <c r="B17" s="96" t="s">
        <v>88</v>
      </c>
      <c r="C17" s="97"/>
      <c r="D17" s="97"/>
      <c r="E17" s="97"/>
      <c r="F17" s="97"/>
      <c r="G17" s="97"/>
      <c r="H17" s="97"/>
    </row>
    <row r="18" spans="2:9">
      <c r="B18" s="97"/>
      <c r="C18" s="97"/>
      <c r="D18" s="97"/>
      <c r="E18" s="97"/>
      <c r="F18" s="97"/>
      <c r="G18" s="97"/>
      <c r="H18" s="97"/>
    </row>
    <row r="19" spans="2:9">
      <c r="B19" s="97"/>
      <c r="C19" s="97"/>
      <c r="D19" s="97"/>
      <c r="E19" s="97"/>
      <c r="F19" s="97"/>
      <c r="G19" s="97"/>
      <c r="H19" s="97"/>
    </row>
    <row r="20" spans="2:9" ht="15.75">
      <c r="B20" s="5"/>
      <c r="C20" s="5"/>
      <c r="D20" s="5"/>
      <c r="E20" s="5"/>
      <c r="F20" s="5"/>
      <c r="G20" s="5"/>
      <c r="H20" s="5"/>
    </row>
    <row r="21" spans="2:9" ht="15.75">
      <c r="B21" s="96" t="s">
        <v>93</v>
      </c>
      <c r="C21" s="97"/>
      <c r="D21" s="97"/>
      <c r="E21" s="97"/>
      <c r="F21" s="97"/>
      <c r="G21" s="97"/>
      <c r="H21" s="97"/>
    </row>
    <row r="22" spans="2:9" ht="15.75">
      <c r="B22" s="5"/>
      <c r="C22" s="5"/>
      <c r="D22" s="5"/>
      <c r="E22" s="5"/>
      <c r="F22" s="5"/>
      <c r="G22" s="5"/>
      <c r="H22" s="5"/>
    </row>
    <row r="23" spans="2:9" ht="30" customHeight="1">
      <c r="B23" s="98" t="s">
        <v>169</v>
      </c>
      <c r="C23" s="98"/>
      <c r="D23" s="98"/>
      <c r="E23" s="98"/>
      <c r="F23" s="98"/>
      <c r="G23" s="98"/>
      <c r="H23" s="98"/>
    </row>
    <row r="24" spans="2:9" ht="15" customHeight="1">
      <c r="B24" s="6"/>
      <c r="C24" s="99" t="s">
        <v>84</v>
      </c>
      <c r="D24" s="99"/>
      <c r="E24" s="99"/>
      <c r="F24" s="99"/>
      <c r="G24" s="99"/>
      <c r="H24" s="6"/>
    </row>
    <row r="26" spans="2:9" ht="15" customHeight="1"/>
    <row r="29" spans="2:9">
      <c r="F29" s="91" t="s">
        <v>170</v>
      </c>
      <c r="G29" s="91"/>
      <c r="H29" s="91"/>
      <c r="I29" s="91"/>
    </row>
    <row r="30" spans="2:9">
      <c r="F30" s="92" t="s">
        <v>85</v>
      </c>
      <c r="G30" s="92"/>
      <c r="H30" s="92"/>
      <c r="I30" s="92"/>
    </row>
    <row r="31" spans="2:9" ht="15" customHeight="1">
      <c r="D31" s="100" t="s">
        <v>129</v>
      </c>
      <c r="E31" s="100"/>
      <c r="F31" s="100"/>
      <c r="G31" s="100"/>
      <c r="H31" s="100"/>
      <c r="I31" s="100"/>
    </row>
    <row r="32" spans="2:9">
      <c r="E32" s="92" t="s">
        <v>130</v>
      </c>
      <c r="F32" s="92"/>
      <c r="G32" s="92"/>
      <c r="H32" s="92"/>
      <c r="I32" s="92"/>
    </row>
    <row r="33" spans="4:9" ht="15.75" customHeight="1">
      <c r="D33" s="15"/>
      <c r="E33" s="91" t="s">
        <v>156</v>
      </c>
      <c r="F33" s="91"/>
      <c r="G33" s="91"/>
      <c r="H33" s="91"/>
      <c r="I33" s="91"/>
    </row>
    <row r="34" spans="4:9">
      <c r="E34" s="91"/>
      <c r="F34" s="91"/>
      <c r="G34" s="91"/>
      <c r="H34" s="91"/>
      <c r="I34" s="91"/>
    </row>
  </sheetData>
  <mergeCells count="11">
    <mergeCell ref="E33:I34"/>
    <mergeCell ref="B14:H15"/>
    <mergeCell ref="C12:G12"/>
    <mergeCell ref="F29:I29"/>
    <mergeCell ref="E32:I32"/>
    <mergeCell ref="B21:H21"/>
    <mergeCell ref="B17:H19"/>
    <mergeCell ref="F30:I30"/>
    <mergeCell ref="B23:H23"/>
    <mergeCell ref="C24:G24"/>
    <mergeCell ref="D31:I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2"/>
  <sheetViews>
    <sheetView workbookViewId="0">
      <selection activeCell="I17" sqref="I17"/>
    </sheetView>
  </sheetViews>
  <sheetFormatPr defaultRowHeight="15"/>
  <cols>
    <col min="1" max="1" width="5.7109375" customWidth="1"/>
    <col min="2" max="2" width="8.7109375" customWidth="1"/>
    <col min="4" max="4" width="8.28515625" customWidth="1"/>
    <col min="9" max="9" width="8" customWidth="1"/>
    <col min="10" max="10" width="6.5703125" customWidth="1"/>
  </cols>
  <sheetData>
    <row r="3" spans="2:10" ht="15.75">
      <c r="C3" s="103" t="s">
        <v>74</v>
      </c>
      <c r="D3" s="103"/>
      <c r="E3" s="103"/>
      <c r="F3" s="103"/>
      <c r="G3" s="103"/>
      <c r="H3" s="103"/>
      <c r="I3" s="103"/>
    </row>
    <row r="5" spans="2:10" ht="29.25" customHeight="1">
      <c r="B5" s="104" t="s">
        <v>75</v>
      </c>
      <c r="C5" s="101" t="s">
        <v>76</v>
      </c>
      <c r="D5" s="101" t="s">
        <v>36</v>
      </c>
      <c r="E5" s="106" t="s">
        <v>37</v>
      </c>
      <c r="F5" s="107"/>
      <c r="G5" s="101" t="s">
        <v>77</v>
      </c>
      <c r="H5" s="101" t="s">
        <v>45</v>
      </c>
      <c r="I5" s="101" t="s">
        <v>78</v>
      </c>
      <c r="J5" s="101" t="s">
        <v>44</v>
      </c>
    </row>
    <row r="6" spans="2:10" ht="124.5" customHeight="1">
      <c r="B6" s="105"/>
      <c r="C6" s="102"/>
      <c r="D6" s="102"/>
      <c r="E6" s="16" t="s">
        <v>79</v>
      </c>
      <c r="F6" s="17" t="s">
        <v>80</v>
      </c>
      <c r="G6" s="102"/>
      <c r="H6" s="102"/>
      <c r="I6" s="102"/>
      <c r="J6" s="102"/>
    </row>
    <row r="7" spans="2:10">
      <c r="B7" s="18">
        <v>1</v>
      </c>
      <c r="C7" s="18">
        <v>2</v>
      </c>
      <c r="D7" s="18">
        <v>3</v>
      </c>
      <c r="E7" s="18">
        <v>4</v>
      </c>
      <c r="F7" s="27">
        <v>5</v>
      </c>
      <c r="G7" s="18">
        <v>6</v>
      </c>
      <c r="H7" s="18">
        <v>7</v>
      </c>
      <c r="I7" s="18">
        <v>8</v>
      </c>
      <c r="J7" s="18">
        <v>9</v>
      </c>
    </row>
    <row r="8" spans="2:10" s="15" customFormat="1">
      <c r="B8" s="19" t="s">
        <v>118</v>
      </c>
      <c r="C8" s="28">
        <v>39</v>
      </c>
      <c r="D8" s="29">
        <v>0</v>
      </c>
      <c r="E8" s="29">
        <v>0</v>
      </c>
      <c r="F8" s="30">
        <v>0</v>
      </c>
      <c r="G8" s="29">
        <v>2</v>
      </c>
      <c r="H8" s="29">
        <v>0</v>
      </c>
      <c r="I8" s="31">
        <v>11</v>
      </c>
      <c r="J8" s="29">
        <v>52</v>
      </c>
    </row>
    <row r="9" spans="2:10">
      <c r="B9" s="19" t="s">
        <v>81</v>
      </c>
      <c r="C9" s="20">
        <v>38</v>
      </c>
      <c r="D9" s="21">
        <v>1</v>
      </c>
      <c r="E9" s="21">
        <v>0</v>
      </c>
      <c r="F9" s="21">
        <v>0</v>
      </c>
      <c r="G9" s="21">
        <v>2</v>
      </c>
      <c r="H9" s="21">
        <v>0</v>
      </c>
      <c r="I9" s="21">
        <v>11</v>
      </c>
      <c r="J9" s="21">
        <v>52</v>
      </c>
    </row>
    <row r="10" spans="2:10">
      <c r="B10" s="19" t="s">
        <v>119</v>
      </c>
      <c r="C10" s="20">
        <v>27</v>
      </c>
      <c r="D10" s="21">
        <v>6</v>
      </c>
      <c r="E10" s="21">
        <v>7</v>
      </c>
      <c r="F10" s="21">
        <v>0</v>
      </c>
      <c r="G10" s="21">
        <v>2</v>
      </c>
      <c r="H10" s="21">
        <v>0</v>
      </c>
      <c r="I10" s="21">
        <v>10</v>
      </c>
      <c r="J10" s="21">
        <v>52</v>
      </c>
    </row>
    <row r="11" spans="2:10">
      <c r="B11" s="19" t="s">
        <v>154</v>
      </c>
      <c r="C11" s="22">
        <v>16</v>
      </c>
      <c r="D11" s="23">
        <v>5</v>
      </c>
      <c r="E11" s="23">
        <v>9</v>
      </c>
      <c r="F11" s="23">
        <v>4</v>
      </c>
      <c r="G11" s="23">
        <v>1</v>
      </c>
      <c r="H11" s="23">
        <v>6</v>
      </c>
      <c r="I11" s="23">
        <v>2</v>
      </c>
      <c r="J11" s="23">
        <v>43</v>
      </c>
    </row>
    <row r="12" spans="2:10">
      <c r="B12" s="19" t="s">
        <v>44</v>
      </c>
      <c r="C12" s="21">
        <v>120</v>
      </c>
      <c r="D12" s="21">
        <v>12</v>
      </c>
      <c r="E12" s="21">
        <v>16</v>
      </c>
      <c r="F12" s="21">
        <v>4</v>
      </c>
      <c r="G12" s="21">
        <v>7</v>
      </c>
      <c r="H12" s="21">
        <v>6</v>
      </c>
      <c r="I12" s="21">
        <v>34</v>
      </c>
      <c r="J12" s="21">
        <v>199</v>
      </c>
    </row>
  </sheetData>
  <mergeCells count="9">
    <mergeCell ref="J5:J6"/>
    <mergeCell ref="C3:I3"/>
    <mergeCell ref="B5:B6"/>
    <mergeCell ref="C5:C6"/>
    <mergeCell ref="D5:D6"/>
    <mergeCell ref="E5:F5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83"/>
  <sheetViews>
    <sheetView topLeftCell="A16" zoomScale="98" zoomScaleNormal="98" workbookViewId="0">
      <selection activeCell="I29" sqref="I29"/>
    </sheetView>
  </sheetViews>
  <sheetFormatPr defaultRowHeight="15"/>
  <cols>
    <col min="1" max="1" width="6.85546875" customWidth="1"/>
    <col min="2" max="2" width="17.28515625" customWidth="1"/>
    <col min="3" max="3" width="8.5703125" customWidth="1"/>
    <col min="4" max="4" width="5.85546875" style="15" customWidth="1"/>
    <col min="5" max="5" width="4.5703125" customWidth="1"/>
    <col min="6" max="6" width="5.85546875" customWidth="1"/>
    <col min="7" max="7" width="5.140625" customWidth="1"/>
    <col min="8" max="8" width="3.7109375" customWidth="1"/>
    <col min="9" max="9" width="3.85546875" style="15" customWidth="1"/>
    <col min="10" max="10" width="4.28515625" style="15" customWidth="1"/>
    <col min="11" max="11" width="3.140625" style="15" customWidth="1"/>
    <col min="12" max="12" width="4.5703125" style="15" customWidth="1"/>
    <col min="13" max="13" width="3.42578125" style="15" customWidth="1"/>
    <col min="14" max="14" width="4.28515625" style="15" customWidth="1"/>
    <col min="15" max="15" width="4" style="15" customWidth="1"/>
    <col min="16" max="16" width="4.42578125" customWidth="1"/>
    <col min="17" max="17" width="3.28515625" style="15" customWidth="1"/>
    <col min="18" max="18" width="4.140625" customWidth="1"/>
    <col min="19" max="19" width="4" style="15" customWidth="1"/>
    <col min="20" max="20" width="4.85546875" customWidth="1"/>
    <col min="21" max="21" width="4.140625" style="15" customWidth="1"/>
    <col min="22" max="22" width="4.5703125" customWidth="1"/>
    <col min="23" max="23" width="3.5703125" style="15" customWidth="1"/>
    <col min="24" max="24" width="4.140625" customWidth="1"/>
    <col min="25" max="25" width="3.85546875" style="15" customWidth="1"/>
    <col min="26" max="26" width="4.5703125" customWidth="1"/>
  </cols>
  <sheetData>
    <row r="2" spans="1:28"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35"/>
    </row>
    <row r="4" spans="1:28" ht="18" customHeight="1">
      <c r="A4" s="118" t="s">
        <v>0</v>
      </c>
      <c r="B4" s="118" t="s">
        <v>1</v>
      </c>
      <c r="C4" s="118" t="s">
        <v>2</v>
      </c>
      <c r="D4" s="118" t="s">
        <v>179</v>
      </c>
      <c r="E4" s="109" t="s">
        <v>180</v>
      </c>
      <c r="F4" s="110"/>
      <c r="G4" s="110"/>
      <c r="H4" s="110"/>
      <c r="I4" s="110"/>
      <c r="J4" s="111"/>
      <c r="K4" s="109" t="s">
        <v>3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8" ht="15" customHeight="1">
      <c r="A5" s="119"/>
      <c r="B5" s="119"/>
      <c r="C5" s="119"/>
      <c r="D5" s="119"/>
      <c r="E5" s="118" t="s">
        <v>4</v>
      </c>
      <c r="F5" s="118" t="s">
        <v>177</v>
      </c>
      <c r="G5" s="143" t="s">
        <v>5</v>
      </c>
      <c r="H5" s="141"/>
      <c r="I5" s="141"/>
      <c r="J5" s="142"/>
      <c r="K5" s="143" t="s">
        <v>117</v>
      </c>
      <c r="L5" s="141"/>
      <c r="M5" s="141"/>
      <c r="N5" s="142"/>
      <c r="O5" s="83"/>
      <c r="P5" s="116" t="s">
        <v>6</v>
      </c>
      <c r="Q5" s="116"/>
      <c r="R5" s="117"/>
      <c r="S5" s="84"/>
      <c r="T5" s="116" t="s">
        <v>7</v>
      </c>
      <c r="U5" s="116"/>
      <c r="V5" s="117"/>
      <c r="W5" s="84"/>
      <c r="X5" s="141" t="s">
        <v>131</v>
      </c>
      <c r="Y5" s="141"/>
      <c r="Z5" s="142"/>
    </row>
    <row r="6" spans="1:28" ht="50.25" customHeight="1">
      <c r="A6" s="119"/>
      <c r="B6" s="119"/>
      <c r="C6" s="119"/>
      <c r="D6" s="119"/>
      <c r="E6" s="119"/>
      <c r="F6" s="119"/>
      <c r="G6" s="118" t="s">
        <v>181</v>
      </c>
      <c r="H6" s="118" t="s">
        <v>8</v>
      </c>
      <c r="I6" s="118" t="s">
        <v>198</v>
      </c>
      <c r="J6" s="118" t="s">
        <v>51</v>
      </c>
      <c r="K6" s="112" t="s">
        <v>132</v>
      </c>
      <c r="L6" s="125"/>
      <c r="M6" s="112" t="s">
        <v>245</v>
      </c>
      <c r="N6" s="113"/>
      <c r="O6" s="121" t="s">
        <v>246</v>
      </c>
      <c r="P6" s="122"/>
      <c r="Q6" s="121" t="s">
        <v>215</v>
      </c>
      <c r="R6" s="122"/>
      <c r="S6" s="121" t="s">
        <v>214</v>
      </c>
      <c r="T6" s="122"/>
      <c r="U6" s="121" t="s">
        <v>213</v>
      </c>
      <c r="V6" s="122"/>
      <c r="W6" s="112" t="s">
        <v>178</v>
      </c>
      <c r="X6" s="113"/>
      <c r="Y6" s="112" t="s">
        <v>211</v>
      </c>
      <c r="Z6" s="113"/>
      <c r="AA6" s="15"/>
      <c r="AB6" s="15"/>
    </row>
    <row r="7" spans="1:28" ht="37.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4"/>
      <c r="L7" s="126"/>
      <c r="M7" s="114"/>
      <c r="N7" s="115"/>
      <c r="O7" s="123"/>
      <c r="P7" s="124"/>
      <c r="Q7" s="123"/>
      <c r="R7" s="124"/>
      <c r="S7" s="123"/>
      <c r="T7" s="124"/>
      <c r="U7" s="123"/>
      <c r="V7" s="124"/>
      <c r="W7" s="114"/>
      <c r="X7" s="115"/>
      <c r="Y7" s="114"/>
      <c r="Z7" s="115"/>
      <c r="AA7" s="15"/>
      <c r="AB7" s="15"/>
    </row>
    <row r="8" spans="1:28" ht="115.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41" t="s">
        <v>199</v>
      </c>
      <c r="L8" s="78" t="s">
        <v>200</v>
      </c>
      <c r="M8" s="41" t="s">
        <v>199</v>
      </c>
      <c r="N8" s="78" t="s">
        <v>200</v>
      </c>
      <c r="O8" s="41" t="s">
        <v>199</v>
      </c>
      <c r="P8" s="78" t="s">
        <v>200</v>
      </c>
      <c r="Q8" s="41" t="s">
        <v>199</v>
      </c>
      <c r="R8" s="78" t="s">
        <v>200</v>
      </c>
      <c r="S8" s="41" t="s">
        <v>199</v>
      </c>
      <c r="T8" s="78" t="s">
        <v>200</v>
      </c>
      <c r="U8" s="41" t="s">
        <v>199</v>
      </c>
      <c r="V8" s="78" t="s">
        <v>200</v>
      </c>
      <c r="W8" s="41" t="s">
        <v>199</v>
      </c>
      <c r="X8" s="78" t="s">
        <v>200</v>
      </c>
      <c r="Y8" s="41" t="s">
        <v>199</v>
      </c>
      <c r="Z8" s="42" t="s">
        <v>200</v>
      </c>
    </row>
    <row r="9" spans="1:28" s="15" customFormat="1">
      <c r="A9" s="81">
        <v>1</v>
      </c>
      <c r="B9" s="81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79">
        <v>9</v>
      </c>
      <c r="J9" s="79">
        <v>10</v>
      </c>
      <c r="K9" s="40">
        <v>11</v>
      </c>
      <c r="L9" s="85">
        <v>12</v>
      </c>
      <c r="M9" s="38">
        <v>13</v>
      </c>
      <c r="N9" s="85">
        <v>14</v>
      </c>
      <c r="O9" s="38">
        <v>15</v>
      </c>
      <c r="P9" s="26">
        <v>16</v>
      </c>
      <c r="Q9" s="38">
        <v>17</v>
      </c>
      <c r="R9" s="26">
        <v>18</v>
      </c>
      <c r="S9" s="38">
        <v>19</v>
      </c>
      <c r="T9" s="26">
        <v>20</v>
      </c>
      <c r="U9" s="38">
        <v>21</v>
      </c>
      <c r="V9" s="26">
        <v>22</v>
      </c>
      <c r="W9" s="38">
        <v>23</v>
      </c>
      <c r="X9" s="85">
        <v>24</v>
      </c>
      <c r="Y9" s="38">
        <v>25</v>
      </c>
      <c r="Z9" s="85">
        <v>26</v>
      </c>
    </row>
    <row r="10" spans="1:28" s="15" customFormat="1" ht="29.25" customHeight="1">
      <c r="A10" s="43" t="s">
        <v>133</v>
      </c>
      <c r="B10" s="44" t="s">
        <v>134</v>
      </c>
      <c r="C10" s="45" t="s">
        <v>237</v>
      </c>
      <c r="D10" s="86">
        <v>1476</v>
      </c>
      <c r="E10" s="86">
        <v>0</v>
      </c>
      <c r="F10" s="86">
        <v>1476</v>
      </c>
      <c r="G10" s="25">
        <v>296</v>
      </c>
      <c r="H10" s="86">
        <v>0</v>
      </c>
      <c r="I10" s="36">
        <v>45</v>
      </c>
      <c r="J10" s="36">
        <v>27</v>
      </c>
      <c r="K10" s="39">
        <v>0</v>
      </c>
      <c r="L10" s="25">
        <v>612</v>
      </c>
      <c r="M10" s="37">
        <v>0</v>
      </c>
      <c r="N10" s="25">
        <v>828</v>
      </c>
      <c r="O10" s="37">
        <v>0</v>
      </c>
      <c r="P10" s="25">
        <v>0</v>
      </c>
      <c r="Q10" s="37">
        <v>0</v>
      </c>
      <c r="R10" s="25">
        <v>0</v>
      </c>
      <c r="S10" s="37">
        <v>0</v>
      </c>
      <c r="T10" s="25">
        <v>0</v>
      </c>
      <c r="U10" s="37">
        <v>0</v>
      </c>
      <c r="V10" s="25">
        <v>0</v>
      </c>
      <c r="W10" s="37">
        <v>0</v>
      </c>
      <c r="X10" s="86">
        <v>0</v>
      </c>
      <c r="Y10" s="37">
        <v>0</v>
      </c>
      <c r="Z10" s="86">
        <v>0</v>
      </c>
    </row>
    <row r="11" spans="1:28" s="15" customFormat="1" ht="27.75" customHeight="1">
      <c r="A11" s="46" t="s">
        <v>133</v>
      </c>
      <c r="B11" s="46" t="s">
        <v>135</v>
      </c>
      <c r="C11" s="45" t="s">
        <v>236</v>
      </c>
      <c r="D11" s="86">
        <v>1172</v>
      </c>
      <c r="E11" s="86">
        <v>0</v>
      </c>
      <c r="F11" s="86">
        <v>1172</v>
      </c>
      <c r="G11" s="25">
        <v>234</v>
      </c>
      <c r="H11" s="86">
        <v>0</v>
      </c>
      <c r="I11" s="36">
        <v>30</v>
      </c>
      <c r="J11" s="36">
        <v>18</v>
      </c>
      <c r="K11" s="39">
        <v>0</v>
      </c>
      <c r="L11" s="25">
        <v>459</v>
      </c>
      <c r="M11" s="37">
        <v>0</v>
      </c>
      <c r="N11" s="25">
        <v>677</v>
      </c>
      <c r="O11" s="37">
        <v>0</v>
      </c>
      <c r="P11" s="25">
        <v>0</v>
      </c>
      <c r="Q11" s="37">
        <v>0</v>
      </c>
      <c r="R11" s="25">
        <v>0</v>
      </c>
      <c r="S11" s="37">
        <v>0</v>
      </c>
      <c r="T11" s="25">
        <v>0</v>
      </c>
      <c r="U11" s="37">
        <v>0</v>
      </c>
      <c r="V11" s="25">
        <v>0</v>
      </c>
      <c r="W11" s="37">
        <v>0</v>
      </c>
      <c r="X11" s="86">
        <v>0</v>
      </c>
      <c r="Y11" s="37">
        <v>0</v>
      </c>
      <c r="Z11" s="86">
        <v>0</v>
      </c>
    </row>
    <row r="12" spans="1:28" s="15" customFormat="1">
      <c r="A12" s="82" t="s">
        <v>136</v>
      </c>
      <c r="B12" s="88" t="s">
        <v>166</v>
      </c>
      <c r="C12" s="80" t="s">
        <v>234</v>
      </c>
      <c r="D12" s="85">
        <v>99</v>
      </c>
      <c r="E12" s="85">
        <v>0</v>
      </c>
      <c r="F12" s="85">
        <v>99</v>
      </c>
      <c r="G12" s="26">
        <v>0</v>
      </c>
      <c r="H12" s="85">
        <v>0</v>
      </c>
      <c r="I12" s="79">
        <v>12</v>
      </c>
      <c r="J12" s="79">
        <v>9</v>
      </c>
      <c r="K12" s="40">
        <v>0</v>
      </c>
      <c r="L12" s="26">
        <v>34</v>
      </c>
      <c r="M12" s="38">
        <v>0</v>
      </c>
      <c r="N12" s="26">
        <v>65</v>
      </c>
      <c r="O12" s="38">
        <v>0</v>
      </c>
      <c r="P12" s="26">
        <v>0</v>
      </c>
      <c r="Q12" s="38">
        <v>0</v>
      </c>
      <c r="R12" s="26">
        <v>0</v>
      </c>
      <c r="S12" s="38">
        <v>0</v>
      </c>
      <c r="T12" s="26">
        <v>0</v>
      </c>
      <c r="U12" s="38">
        <v>0</v>
      </c>
      <c r="V12" s="26">
        <v>0</v>
      </c>
      <c r="W12" s="38">
        <v>0</v>
      </c>
      <c r="X12" s="85">
        <v>0</v>
      </c>
      <c r="Y12" s="38">
        <v>0</v>
      </c>
      <c r="Z12" s="85">
        <v>0</v>
      </c>
    </row>
    <row r="13" spans="1:28" s="15" customFormat="1">
      <c r="A13" s="82" t="s">
        <v>137</v>
      </c>
      <c r="B13" s="88" t="s">
        <v>161</v>
      </c>
      <c r="C13" s="80" t="s">
        <v>233</v>
      </c>
      <c r="D13" s="85">
        <v>117</v>
      </c>
      <c r="E13" s="85">
        <v>0</v>
      </c>
      <c r="F13" s="85">
        <v>117</v>
      </c>
      <c r="G13" s="26">
        <v>0</v>
      </c>
      <c r="H13" s="85">
        <v>0</v>
      </c>
      <c r="I13" s="79">
        <v>0</v>
      </c>
      <c r="J13" s="79">
        <v>0</v>
      </c>
      <c r="K13" s="40">
        <v>0</v>
      </c>
      <c r="L13" s="26">
        <v>51</v>
      </c>
      <c r="M13" s="38">
        <v>0</v>
      </c>
      <c r="N13" s="26">
        <v>66</v>
      </c>
      <c r="O13" s="38">
        <v>0</v>
      </c>
      <c r="P13" s="26">
        <v>0</v>
      </c>
      <c r="Q13" s="38">
        <v>0</v>
      </c>
      <c r="R13" s="26">
        <v>0</v>
      </c>
      <c r="S13" s="38">
        <v>0</v>
      </c>
      <c r="T13" s="26">
        <v>0</v>
      </c>
      <c r="U13" s="38">
        <v>0</v>
      </c>
      <c r="V13" s="26">
        <v>0</v>
      </c>
      <c r="W13" s="38">
        <v>0</v>
      </c>
      <c r="X13" s="85">
        <v>0</v>
      </c>
      <c r="Y13" s="38">
        <v>0</v>
      </c>
      <c r="Z13" s="85">
        <v>0</v>
      </c>
    </row>
    <row r="14" spans="1:28" s="15" customFormat="1">
      <c r="A14" s="82" t="s">
        <v>138</v>
      </c>
      <c r="B14" s="82" t="s">
        <v>16</v>
      </c>
      <c r="C14" s="80" t="s">
        <v>233</v>
      </c>
      <c r="D14" s="85">
        <v>117</v>
      </c>
      <c r="E14" s="85">
        <v>0</v>
      </c>
      <c r="F14" s="85">
        <v>117</v>
      </c>
      <c r="G14" s="26">
        <v>117</v>
      </c>
      <c r="H14" s="85">
        <v>0</v>
      </c>
      <c r="I14" s="79">
        <v>0</v>
      </c>
      <c r="J14" s="79">
        <v>0</v>
      </c>
      <c r="K14" s="40">
        <v>0</v>
      </c>
      <c r="L14" s="26">
        <v>51</v>
      </c>
      <c r="M14" s="38">
        <v>0</v>
      </c>
      <c r="N14" s="26">
        <v>66</v>
      </c>
      <c r="O14" s="38">
        <v>0</v>
      </c>
      <c r="P14" s="26">
        <v>0</v>
      </c>
      <c r="Q14" s="38">
        <v>0</v>
      </c>
      <c r="R14" s="26">
        <v>0</v>
      </c>
      <c r="S14" s="38">
        <v>0</v>
      </c>
      <c r="T14" s="26">
        <v>0</v>
      </c>
      <c r="U14" s="38">
        <v>0</v>
      </c>
      <c r="V14" s="26">
        <v>0</v>
      </c>
      <c r="W14" s="38">
        <v>0</v>
      </c>
      <c r="X14" s="85">
        <v>0</v>
      </c>
      <c r="Y14" s="38">
        <v>0</v>
      </c>
      <c r="Z14" s="85">
        <v>0</v>
      </c>
    </row>
    <row r="15" spans="1:28" s="15" customFormat="1">
      <c r="A15" s="82" t="s">
        <v>139</v>
      </c>
      <c r="B15" s="88" t="s">
        <v>21</v>
      </c>
      <c r="C15" s="80" t="s">
        <v>234</v>
      </c>
      <c r="D15" s="85">
        <v>177</v>
      </c>
      <c r="E15" s="85">
        <v>0</v>
      </c>
      <c r="F15" s="85">
        <v>177</v>
      </c>
      <c r="G15" s="26">
        <v>0</v>
      </c>
      <c r="H15" s="85">
        <v>0</v>
      </c>
      <c r="I15" s="79">
        <v>12</v>
      </c>
      <c r="J15" s="79">
        <v>9</v>
      </c>
      <c r="K15" s="40">
        <v>0</v>
      </c>
      <c r="L15" s="26">
        <v>68</v>
      </c>
      <c r="M15" s="38">
        <v>0</v>
      </c>
      <c r="N15" s="26">
        <v>109</v>
      </c>
      <c r="O15" s="38">
        <v>0</v>
      </c>
      <c r="P15" s="26">
        <v>0</v>
      </c>
      <c r="Q15" s="38">
        <v>0</v>
      </c>
      <c r="R15" s="26">
        <v>0</v>
      </c>
      <c r="S15" s="38">
        <v>0</v>
      </c>
      <c r="T15" s="26">
        <v>0</v>
      </c>
      <c r="U15" s="38">
        <v>0</v>
      </c>
      <c r="V15" s="26">
        <v>0</v>
      </c>
      <c r="W15" s="38">
        <v>0</v>
      </c>
      <c r="X15" s="85">
        <v>0</v>
      </c>
      <c r="Y15" s="38">
        <v>0</v>
      </c>
      <c r="Z15" s="85">
        <v>0</v>
      </c>
    </row>
    <row r="16" spans="1:28" s="15" customFormat="1">
      <c r="A16" s="82" t="s">
        <v>140</v>
      </c>
      <c r="B16" s="82" t="s">
        <v>14</v>
      </c>
      <c r="C16" s="80" t="s">
        <v>233</v>
      </c>
      <c r="D16" s="85">
        <v>117</v>
      </c>
      <c r="E16" s="85">
        <v>0</v>
      </c>
      <c r="F16" s="85">
        <v>117</v>
      </c>
      <c r="G16" s="26">
        <v>0</v>
      </c>
      <c r="H16" s="85">
        <v>0</v>
      </c>
      <c r="I16" s="79">
        <v>0</v>
      </c>
      <c r="J16" s="79">
        <v>0</v>
      </c>
      <c r="K16" s="40">
        <v>0</v>
      </c>
      <c r="L16" s="26">
        <v>51</v>
      </c>
      <c r="M16" s="38">
        <v>0</v>
      </c>
      <c r="N16" s="26">
        <v>66</v>
      </c>
      <c r="O16" s="38">
        <v>0</v>
      </c>
      <c r="P16" s="26">
        <v>0</v>
      </c>
      <c r="Q16" s="38">
        <v>0</v>
      </c>
      <c r="R16" s="26">
        <v>0</v>
      </c>
      <c r="S16" s="38">
        <v>0</v>
      </c>
      <c r="T16" s="26">
        <v>0</v>
      </c>
      <c r="U16" s="38">
        <v>0</v>
      </c>
      <c r="V16" s="26">
        <v>0</v>
      </c>
      <c r="W16" s="38">
        <v>0</v>
      </c>
      <c r="X16" s="85">
        <v>0</v>
      </c>
      <c r="Y16" s="38">
        <v>0</v>
      </c>
      <c r="Z16" s="85">
        <v>0</v>
      </c>
    </row>
    <row r="17" spans="1:26" s="15" customFormat="1">
      <c r="A17" s="82" t="s">
        <v>141</v>
      </c>
      <c r="B17" s="82" t="s">
        <v>17</v>
      </c>
      <c r="C17" s="80" t="s">
        <v>202</v>
      </c>
      <c r="D17" s="85">
        <v>117</v>
      </c>
      <c r="E17" s="85">
        <v>0</v>
      </c>
      <c r="F17" s="85">
        <v>117</v>
      </c>
      <c r="G17" s="26">
        <v>117</v>
      </c>
      <c r="H17" s="85">
        <v>0</v>
      </c>
      <c r="I17" s="79">
        <v>0</v>
      </c>
      <c r="J17" s="79">
        <v>0</v>
      </c>
      <c r="K17" s="40">
        <v>0</v>
      </c>
      <c r="L17" s="26">
        <v>51</v>
      </c>
      <c r="M17" s="38">
        <v>0</v>
      </c>
      <c r="N17" s="26">
        <v>66</v>
      </c>
      <c r="O17" s="38">
        <v>0</v>
      </c>
      <c r="P17" s="26">
        <v>0</v>
      </c>
      <c r="Q17" s="38">
        <v>0</v>
      </c>
      <c r="R17" s="26">
        <v>0</v>
      </c>
      <c r="S17" s="38">
        <v>0</v>
      </c>
      <c r="T17" s="26">
        <v>0</v>
      </c>
      <c r="U17" s="38">
        <v>0</v>
      </c>
      <c r="V17" s="26">
        <v>0</v>
      </c>
      <c r="W17" s="38">
        <v>0</v>
      </c>
      <c r="X17" s="85">
        <v>0</v>
      </c>
      <c r="Y17" s="38">
        <v>0</v>
      </c>
      <c r="Z17" s="85">
        <v>0</v>
      </c>
    </row>
    <row r="18" spans="1:26" s="15" customFormat="1" ht="24">
      <c r="A18" s="82" t="s">
        <v>149</v>
      </c>
      <c r="B18" s="88" t="s">
        <v>210</v>
      </c>
      <c r="C18" s="80" t="s">
        <v>233</v>
      </c>
      <c r="D18" s="85">
        <v>70</v>
      </c>
      <c r="E18" s="85">
        <v>0</v>
      </c>
      <c r="F18" s="85">
        <v>70</v>
      </c>
      <c r="G18" s="26">
        <v>0</v>
      </c>
      <c r="H18" s="85">
        <v>0</v>
      </c>
      <c r="I18" s="79">
        <v>0</v>
      </c>
      <c r="J18" s="79">
        <v>0</v>
      </c>
      <c r="K18" s="40">
        <v>0</v>
      </c>
      <c r="L18" s="26">
        <v>0</v>
      </c>
      <c r="M18" s="38">
        <v>0</v>
      </c>
      <c r="N18" s="26">
        <v>70</v>
      </c>
      <c r="O18" s="38">
        <v>0</v>
      </c>
      <c r="P18" s="26">
        <v>0</v>
      </c>
      <c r="Q18" s="38">
        <v>0</v>
      </c>
      <c r="R18" s="26">
        <v>0</v>
      </c>
      <c r="S18" s="38">
        <v>0</v>
      </c>
      <c r="T18" s="26">
        <v>0</v>
      </c>
      <c r="U18" s="38">
        <v>0</v>
      </c>
      <c r="V18" s="26">
        <v>0</v>
      </c>
      <c r="W18" s="38">
        <v>0</v>
      </c>
      <c r="X18" s="85">
        <v>0</v>
      </c>
      <c r="Y18" s="38">
        <v>0</v>
      </c>
      <c r="Z18" s="85">
        <v>0</v>
      </c>
    </row>
    <row r="19" spans="1:26" s="15" customFormat="1">
      <c r="A19" s="82" t="s">
        <v>142</v>
      </c>
      <c r="B19" s="82" t="s">
        <v>143</v>
      </c>
      <c r="C19" s="80" t="s">
        <v>233</v>
      </c>
      <c r="D19" s="85">
        <v>103</v>
      </c>
      <c r="E19" s="85">
        <v>0</v>
      </c>
      <c r="F19" s="85">
        <v>103</v>
      </c>
      <c r="G19" s="26">
        <v>0</v>
      </c>
      <c r="H19" s="85">
        <v>0</v>
      </c>
      <c r="I19" s="79">
        <v>6</v>
      </c>
      <c r="J19" s="79">
        <v>0</v>
      </c>
      <c r="K19" s="40">
        <v>0</v>
      </c>
      <c r="L19" s="26">
        <v>46</v>
      </c>
      <c r="M19" s="38">
        <v>0</v>
      </c>
      <c r="N19" s="26">
        <v>57</v>
      </c>
      <c r="O19" s="38">
        <v>0</v>
      </c>
      <c r="P19" s="26">
        <v>0</v>
      </c>
      <c r="Q19" s="38">
        <v>0</v>
      </c>
      <c r="R19" s="26">
        <v>0</v>
      </c>
      <c r="S19" s="38">
        <v>0</v>
      </c>
      <c r="T19" s="26">
        <v>0</v>
      </c>
      <c r="U19" s="38">
        <v>0</v>
      </c>
      <c r="V19" s="26">
        <v>0</v>
      </c>
      <c r="W19" s="38">
        <v>0</v>
      </c>
      <c r="X19" s="85">
        <v>0</v>
      </c>
      <c r="Y19" s="38">
        <v>0</v>
      </c>
      <c r="Z19" s="85">
        <v>0</v>
      </c>
    </row>
    <row r="20" spans="1:26" s="15" customFormat="1" ht="24">
      <c r="A20" s="82" t="s">
        <v>151</v>
      </c>
      <c r="B20" s="88" t="s">
        <v>145</v>
      </c>
      <c r="C20" s="80" t="s">
        <v>233</v>
      </c>
      <c r="D20" s="85">
        <v>108</v>
      </c>
      <c r="E20" s="85">
        <v>0</v>
      </c>
      <c r="F20" s="85">
        <v>108</v>
      </c>
      <c r="G20" s="26">
        <v>0</v>
      </c>
      <c r="H20" s="85">
        <v>0</v>
      </c>
      <c r="I20" s="79">
        <v>0</v>
      </c>
      <c r="J20" s="79">
        <v>0</v>
      </c>
      <c r="K20" s="40">
        <v>0</v>
      </c>
      <c r="L20" s="26">
        <v>68</v>
      </c>
      <c r="M20" s="38">
        <v>0</v>
      </c>
      <c r="N20" s="26">
        <v>40</v>
      </c>
      <c r="O20" s="38">
        <v>0</v>
      </c>
      <c r="P20" s="26">
        <v>0</v>
      </c>
      <c r="Q20" s="38">
        <v>0</v>
      </c>
      <c r="R20" s="26">
        <v>0</v>
      </c>
      <c r="S20" s="38">
        <v>0</v>
      </c>
      <c r="T20" s="26">
        <v>0</v>
      </c>
      <c r="U20" s="38">
        <v>0</v>
      </c>
      <c r="V20" s="26">
        <v>0</v>
      </c>
      <c r="W20" s="38">
        <v>0</v>
      </c>
      <c r="X20" s="85">
        <v>0</v>
      </c>
      <c r="Y20" s="38">
        <v>0</v>
      </c>
      <c r="Z20" s="85">
        <v>0</v>
      </c>
    </row>
    <row r="21" spans="1:26" s="15" customFormat="1">
      <c r="A21" s="82" t="s">
        <v>144</v>
      </c>
      <c r="B21" s="82" t="s">
        <v>146</v>
      </c>
      <c r="C21" s="80" t="s">
        <v>233</v>
      </c>
      <c r="D21" s="85">
        <v>72</v>
      </c>
      <c r="E21" s="85">
        <v>0</v>
      </c>
      <c r="F21" s="85">
        <v>72</v>
      </c>
      <c r="G21" s="26">
        <v>0</v>
      </c>
      <c r="H21" s="85">
        <v>0</v>
      </c>
      <c r="I21" s="79">
        <v>0</v>
      </c>
      <c r="J21" s="79">
        <v>0</v>
      </c>
      <c r="K21" s="40">
        <v>0</v>
      </c>
      <c r="L21" s="26">
        <v>0</v>
      </c>
      <c r="M21" s="38">
        <v>0</v>
      </c>
      <c r="N21" s="26">
        <v>72</v>
      </c>
      <c r="O21" s="38">
        <v>0</v>
      </c>
      <c r="P21" s="26">
        <v>0</v>
      </c>
      <c r="Q21" s="38">
        <v>0</v>
      </c>
      <c r="R21" s="26">
        <v>0</v>
      </c>
      <c r="S21" s="38">
        <v>0</v>
      </c>
      <c r="T21" s="26">
        <v>0</v>
      </c>
      <c r="U21" s="38">
        <v>0</v>
      </c>
      <c r="V21" s="26">
        <v>0</v>
      </c>
      <c r="W21" s="38">
        <v>0</v>
      </c>
      <c r="X21" s="85">
        <v>0</v>
      </c>
      <c r="Y21" s="38">
        <v>0</v>
      </c>
      <c r="Z21" s="85">
        <v>0</v>
      </c>
    </row>
    <row r="22" spans="1:26" s="15" customFormat="1">
      <c r="A22" s="82" t="s">
        <v>162</v>
      </c>
      <c r="B22" s="82" t="s">
        <v>147</v>
      </c>
      <c r="C22" s="80" t="s">
        <v>229</v>
      </c>
      <c r="D22" s="85">
        <v>36</v>
      </c>
      <c r="E22" s="85">
        <v>0</v>
      </c>
      <c r="F22" s="85">
        <v>36</v>
      </c>
      <c r="G22" s="26">
        <v>0</v>
      </c>
      <c r="H22" s="85">
        <v>0</v>
      </c>
      <c r="I22" s="79">
        <v>0</v>
      </c>
      <c r="J22" s="79">
        <v>0</v>
      </c>
      <c r="K22" s="40">
        <v>0</v>
      </c>
      <c r="L22" s="26">
        <v>0</v>
      </c>
      <c r="M22" s="38">
        <v>0</v>
      </c>
      <c r="N22" s="26">
        <v>0</v>
      </c>
      <c r="O22" s="38">
        <v>0</v>
      </c>
      <c r="P22" s="26">
        <v>36</v>
      </c>
      <c r="Q22" s="38">
        <v>0</v>
      </c>
      <c r="R22" s="26">
        <v>0</v>
      </c>
      <c r="S22" s="38">
        <v>0</v>
      </c>
      <c r="T22" s="26">
        <v>0</v>
      </c>
      <c r="U22" s="38">
        <v>0</v>
      </c>
      <c r="V22" s="26">
        <v>0</v>
      </c>
      <c r="W22" s="38">
        <v>0</v>
      </c>
      <c r="X22" s="85">
        <v>0</v>
      </c>
      <c r="Y22" s="38">
        <v>0</v>
      </c>
      <c r="Z22" s="85">
        <v>0</v>
      </c>
    </row>
    <row r="23" spans="1:26" s="15" customFormat="1">
      <c r="A23" s="82" t="s">
        <v>163</v>
      </c>
      <c r="B23" s="82" t="s">
        <v>201</v>
      </c>
      <c r="C23" s="80" t="s">
        <v>235</v>
      </c>
      <c r="D23" s="85">
        <v>39</v>
      </c>
      <c r="E23" s="85">
        <v>0</v>
      </c>
      <c r="F23" s="85">
        <v>39</v>
      </c>
      <c r="G23" s="26">
        <v>0</v>
      </c>
      <c r="H23" s="85">
        <v>0</v>
      </c>
      <c r="I23" s="79">
        <v>0</v>
      </c>
      <c r="J23" s="79">
        <v>0</v>
      </c>
      <c r="K23" s="40">
        <v>0</v>
      </c>
      <c r="L23" s="26">
        <v>39</v>
      </c>
      <c r="M23" s="38">
        <v>0</v>
      </c>
      <c r="N23" s="26">
        <v>0</v>
      </c>
      <c r="O23" s="38">
        <v>0</v>
      </c>
      <c r="P23" s="26">
        <v>0</v>
      </c>
      <c r="Q23" s="38">
        <v>0</v>
      </c>
      <c r="R23" s="26">
        <v>0</v>
      </c>
      <c r="S23" s="38">
        <v>0</v>
      </c>
      <c r="T23" s="26">
        <v>0</v>
      </c>
      <c r="U23" s="38">
        <v>0</v>
      </c>
      <c r="V23" s="26">
        <v>0</v>
      </c>
      <c r="W23" s="38">
        <v>0</v>
      </c>
      <c r="X23" s="85">
        <v>0</v>
      </c>
      <c r="Y23" s="38">
        <v>0</v>
      </c>
      <c r="Z23" s="85">
        <v>0</v>
      </c>
    </row>
    <row r="24" spans="1:26" s="15" customFormat="1" ht="27.75" customHeight="1">
      <c r="A24" s="47" t="s">
        <v>133</v>
      </c>
      <c r="B24" s="48" t="s">
        <v>148</v>
      </c>
      <c r="C24" s="45" t="s">
        <v>120</v>
      </c>
      <c r="D24" s="86">
        <v>304</v>
      </c>
      <c r="E24" s="86">
        <v>0</v>
      </c>
      <c r="F24" s="86">
        <v>304</v>
      </c>
      <c r="G24" s="25">
        <v>62</v>
      </c>
      <c r="H24" s="86">
        <v>0</v>
      </c>
      <c r="I24" s="36">
        <v>15</v>
      </c>
      <c r="J24" s="36">
        <v>9</v>
      </c>
      <c r="K24" s="39">
        <v>0</v>
      </c>
      <c r="L24" s="25">
        <v>153</v>
      </c>
      <c r="M24" s="37">
        <v>0</v>
      </c>
      <c r="N24" s="25">
        <v>151</v>
      </c>
      <c r="O24" s="37">
        <v>0</v>
      </c>
      <c r="P24" s="25">
        <v>0</v>
      </c>
      <c r="Q24" s="37">
        <v>0</v>
      </c>
      <c r="R24" s="25">
        <v>0</v>
      </c>
      <c r="S24" s="37">
        <v>0</v>
      </c>
      <c r="T24" s="25">
        <v>0</v>
      </c>
      <c r="U24" s="37">
        <v>0</v>
      </c>
      <c r="V24" s="25">
        <v>0</v>
      </c>
      <c r="W24" s="37">
        <v>0</v>
      </c>
      <c r="X24" s="86">
        <v>0</v>
      </c>
      <c r="Y24" s="37">
        <v>0</v>
      </c>
      <c r="Z24" s="86">
        <v>0</v>
      </c>
    </row>
    <row r="25" spans="1:26" s="15" customFormat="1">
      <c r="A25" s="82" t="s">
        <v>163</v>
      </c>
      <c r="B25" s="82" t="s">
        <v>150</v>
      </c>
      <c r="C25" s="80" t="s">
        <v>233</v>
      </c>
      <c r="D25" s="85">
        <v>105</v>
      </c>
      <c r="E25" s="85">
        <v>0</v>
      </c>
      <c r="F25" s="85">
        <v>105</v>
      </c>
      <c r="G25" s="26">
        <v>62</v>
      </c>
      <c r="H25" s="85">
        <v>0</v>
      </c>
      <c r="I25" s="79">
        <v>5</v>
      </c>
      <c r="J25" s="79">
        <v>0</v>
      </c>
      <c r="K25" s="40">
        <v>0</v>
      </c>
      <c r="L25" s="26">
        <v>34</v>
      </c>
      <c r="M25" s="38">
        <v>0</v>
      </c>
      <c r="N25" s="26">
        <v>71</v>
      </c>
      <c r="O25" s="38">
        <v>0</v>
      </c>
      <c r="P25" s="26">
        <v>0</v>
      </c>
      <c r="Q25" s="38">
        <v>0</v>
      </c>
      <c r="R25" s="26">
        <v>0</v>
      </c>
      <c r="S25" s="38">
        <v>0</v>
      </c>
      <c r="T25" s="26">
        <v>0</v>
      </c>
      <c r="U25" s="38">
        <v>0</v>
      </c>
      <c r="V25" s="26">
        <v>0</v>
      </c>
      <c r="W25" s="38">
        <v>0</v>
      </c>
      <c r="X25" s="85">
        <v>0</v>
      </c>
      <c r="Y25" s="38">
        <v>0</v>
      </c>
      <c r="Z25" s="85">
        <v>0</v>
      </c>
    </row>
    <row r="26" spans="1:26" s="15" customFormat="1">
      <c r="A26" s="82" t="s">
        <v>164</v>
      </c>
      <c r="B26" s="82" t="s">
        <v>152</v>
      </c>
      <c r="C26" s="80" t="s">
        <v>234</v>
      </c>
      <c r="D26" s="85">
        <v>127</v>
      </c>
      <c r="E26" s="85">
        <v>0</v>
      </c>
      <c r="F26" s="85">
        <v>127</v>
      </c>
      <c r="G26" s="26">
        <v>0</v>
      </c>
      <c r="H26" s="85">
        <v>0</v>
      </c>
      <c r="I26" s="79">
        <v>10</v>
      </c>
      <c r="J26" s="79">
        <v>9</v>
      </c>
      <c r="K26" s="40">
        <v>0</v>
      </c>
      <c r="L26" s="26">
        <v>68</v>
      </c>
      <c r="M26" s="38">
        <v>0</v>
      </c>
      <c r="N26" s="26">
        <v>59</v>
      </c>
      <c r="O26" s="38">
        <v>0</v>
      </c>
      <c r="P26" s="26">
        <v>0</v>
      </c>
      <c r="Q26" s="38">
        <v>0</v>
      </c>
      <c r="R26" s="26">
        <v>0</v>
      </c>
      <c r="S26" s="38">
        <v>0</v>
      </c>
      <c r="T26" s="26">
        <v>0</v>
      </c>
      <c r="U26" s="38">
        <v>0</v>
      </c>
      <c r="V26" s="26">
        <v>0</v>
      </c>
      <c r="W26" s="38">
        <v>0</v>
      </c>
      <c r="X26" s="85">
        <v>0</v>
      </c>
      <c r="Y26" s="38">
        <v>0</v>
      </c>
      <c r="Z26" s="85">
        <v>0</v>
      </c>
    </row>
    <row r="27" spans="1:26" s="15" customFormat="1">
      <c r="A27" s="82" t="s">
        <v>165</v>
      </c>
      <c r="B27" s="82" t="s">
        <v>153</v>
      </c>
      <c r="C27" s="75" t="s">
        <v>233</v>
      </c>
      <c r="D27" s="85">
        <v>72</v>
      </c>
      <c r="E27" s="85">
        <v>0</v>
      </c>
      <c r="F27" s="85">
        <v>72</v>
      </c>
      <c r="G27" s="26">
        <v>0</v>
      </c>
      <c r="H27" s="85">
        <v>0</v>
      </c>
      <c r="I27" s="79">
        <v>0</v>
      </c>
      <c r="J27" s="79">
        <v>0</v>
      </c>
      <c r="K27" s="40">
        <v>0</v>
      </c>
      <c r="L27" s="26">
        <v>51</v>
      </c>
      <c r="M27" s="38">
        <v>0</v>
      </c>
      <c r="N27" s="26">
        <v>21</v>
      </c>
      <c r="O27" s="38">
        <v>0</v>
      </c>
      <c r="P27" s="26">
        <v>0</v>
      </c>
      <c r="Q27" s="38">
        <v>0</v>
      </c>
      <c r="R27" s="26">
        <v>0</v>
      </c>
      <c r="S27" s="38">
        <v>0</v>
      </c>
      <c r="T27" s="26">
        <v>0</v>
      </c>
      <c r="U27" s="38">
        <v>0</v>
      </c>
      <c r="V27" s="26">
        <v>0</v>
      </c>
      <c r="W27" s="38">
        <v>0</v>
      </c>
      <c r="X27" s="85">
        <v>0</v>
      </c>
      <c r="Y27" s="38">
        <v>0</v>
      </c>
      <c r="Z27" s="85">
        <v>0</v>
      </c>
    </row>
    <row r="28" spans="1:26" ht="72.75" customHeight="1">
      <c r="A28" s="46" t="s">
        <v>9</v>
      </c>
      <c r="B28" s="46" t="s">
        <v>10</v>
      </c>
      <c r="C28" s="49" t="s">
        <v>182</v>
      </c>
      <c r="D28" s="86">
        <v>468</v>
      </c>
      <c r="E28" s="86">
        <v>0</v>
      </c>
      <c r="F28" s="86">
        <v>468</v>
      </c>
      <c r="G28" s="25">
        <v>340</v>
      </c>
      <c r="H28" s="86">
        <v>0</v>
      </c>
      <c r="I28" s="36">
        <v>0</v>
      </c>
      <c r="J28" s="36">
        <v>0</v>
      </c>
      <c r="K28" s="39">
        <v>0</v>
      </c>
      <c r="L28" s="86">
        <v>0</v>
      </c>
      <c r="M28" s="37">
        <v>0</v>
      </c>
      <c r="N28" s="86">
        <v>0</v>
      </c>
      <c r="O28" s="37">
        <v>0</v>
      </c>
      <c r="P28" s="25">
        <v>192</v>
      </c>
      <c r="Q28" s="37">
        <v>0</v>
      </c>
      <c r="R28" s="25">
        <v>108</v>
      </c>
      <c r="S28" s="37">
        <v>0</v>
      </c>
      <c r="T28" s="25">
        <v>60</v>
      </c>
      <c r="U28" s="37">
        <v>0</v>
      </c>
      <c r="V28" s="25">
        <v>70</v>
      </c>
      <c r="W28" s="37">
        <v>0</v>
      </c>
      <c r="X28" s="86">
        <v>26</v>
      </c>
      <c r="Y28" s="37">
        <v>0</v>
      </c>
      <c r="Z28" s="86">
        <v>12</v>
      </c>
    </row>
    <row r="29" spans="1:26" ht="24">
      <c r="A29" s="42" t="s">
        <v>11</v>
      </c>
      <c r="B29" s="42" t="s">
        <v>12</v>
      </c>
      <c r="C29" s="80" t="s">
        <v>229</v>
      </c>
      <c r="D29" s="85">
        <v>48</v>
      </c>
      <c r="E29" s="85">
        <v>0</v>
      </c>
      <c r="F29" s="85">
        <v>48</v>
      </c>
      <c r="G29" s="26">
        <v>0</v>
      </c>
      <c r="H29" s="85">
        <v>0</v>
      </c>
      <c r="I29" s="79">
        <v>0</v>
      </c>
      <c r="J29" s="79">
        <v>0</v>
      </c>
      <c r="K29" s="40">
        <v>0</v>
      </c>
      <c r="L29" s="85">
        <v>0</v>
      </c>
      <c r="M29" s="38">
        <v>0</v>
      </c>
      <c r="N29" s="85">
        <v>0</v>
      </c>
      <c r="O29" s="38">
        <v>0</v>
      </c>
      <c r="P29" s="26">
        <v>48</v>
      </c>
      <c r="Q29" s="38">
        <v>0</v>
      </c>
      <c r="R29" s="26">
        <v>0</v>
      </c>
      <c r="S29" s="38">
        <v>0</v>
      </c>
      <c r="T29" s="26">
        <v>0</v>
      </c>
      <c r="U29" s="38">
        <v>0</v>
      </c>
      <c r="V29" s="26">
        <v>0</v>
      </c>
      <c r="W29" s="38">
        <v>0</v>
      </c>
      <c r="X29" s="26">
        <v>0</v>
      </c>
      <c r="Y29" s="38">
        <v>0</v>
      </c>
      <c r="Z29" s="85">
        <v>0</v>
      </c>
    </row>
    <row r="30" spans="1:26" ht="24">
      <c r="A30" s="42" t="s">
        <v>13</v>
      </c>
      <c r="B30" s="42" t="s">
        <v>14</v>
      </c>
      <c r="C30" s="80" t="s">
        <v>229</v>
      </c>
      <c r="D30" s="85">
        <v>48</v>
      </c>
      <c r="E30" s="85">
        <v>0</v>
      </c>
      <c r="F30" s="85">
        <v>48</v>
      </c>
      <c r="G30" s="26">
        <v>0</v>
      </c>
      <c r="H30" s="85">
        <v>0</v>
      </c>
      <c r="I30" s="79">
        <v>0</v>
      </c>
      <c r="J30" s="79">
        <v>0</v>
      </c>
      <c r="K30" s="40">
        <v>0</v>
      </c>
      <c r="L30" s="85">
        <v>0</v>
      </c>
      <c r="M30" s="38">
        <v>0</v>
      </c>
      <c r="N30" s="85">
        <v>0</v>
      </c>
      <c r="O30" s="38">
        <v>0</v>
      </c>
      <c r="P30" s="26">
        <v>48</v>
      </c>
      <c r="Q30" s="38">
        <v>0</v>
      </c>
      <c r="R30" s="26">
        <v>0</v>
      </c>
      <c r="S30" s="38">
        <v>0</v>
      </c>
      <c r="T30" s="26">
        <v>0</v>
      </c>
      <c r="U30" s="38">
        <v>0</v>
      </c>
      <c r="V30" s="26">
        <v>0</v>
      </c>
      <c r="W30" s="38">
        <v>0</v>
      </c>
      <c r="X30" s="85">
        <v>0</v>
      </c>
      <c r="Y30" s="38">
        <v>0</v>
      </c>
      <c r="Z30" s="85">
        <v>0</v>
      </c>
    </row>
    <row r="31" spans="1:26" ht="40.5" customHeight="1">
      <c r="A31" s="42" t="s">
        <v>15</v>
      </c>
      <c r="B31" s="42" t="s">
        <v>184</v>
      </c>
      <c r="C31" s="75" t="s">
        <v>225</v>
      </c>
      <c r="D31" s="85">
        <v>172</v>
      </c>
      <c r="E31" s="85">
        <v>0</v>
      </c>
      <c r="F31" s="85">
        <v>172</v>
      </c>
      <c r="G31" s="26">
        <v>172</v>
      </c>
      <c r="H31" s="85">
        <v>0</v>
      </c>
      <c r="I31" s="79">
        <v>0</v>
      </c>
      <c r="J31" s="79">
        <v>0</v>
      </c>
      <c r="K31" s="40">
        <v>0</v>
      </c>
      <c r="L31" s="85">
        <v>0</v>
      </c>
      <c r="M31" s="38">
        <v>0</v>
      </c>
      <c r="N31" s="85">
        <v>0</v>
      </c>
      <c r="O31" s="38">
        <v>0</v>
      </c>
      <c r="P31" s="26">
        <v>32</v>
      </c>
      <c r="Q31" s="38">
        <v>0</v>
      </c>
      <c r="R31" s="26">
        <v>64</v>
      </c>
      <c r="S31" s="38">
        <v>0</v>
      </c>
      <c r="T31" s="26">
        <v>40</v>
      </c>
      <c r="U31" s="38">
        <v>0</v>
      </c>
      <c r="V31" s="26">
        <v>36</v>
      </c>
      <c r="W31" s="38">
        <v>0</v>
      </c>
      <c r="X31" s="26">
        <v>0</v>
      </c>
      <c r="Y31" s="38">
        <v>0</v>
      </c>
      <c r="Z31" s="85">
        <v>0</v>
      </c>
    </row>
    <row r="32" spans="1:26" ht="26.25" customHeight="1">
      <c r="A32" s="42" t="s">
        <v>83</v>
      </c>
      <c r="B32" s="42" t="s">
        <v>17</v>
      </c>
      <c r="C32" s="75" t="s">
        <v>232</v>
      </c>
      <c r="D32" s="26">
        <v>168</v>
      </c>
      <c r="E32" s="87">
        <v>0</v>
      </c>
      <c r="F32" s="85">
        <v>168</v>
      </c>
      <c r="G32" s="26">
        <v>168</v>
      </c>
      <c r="H32" s="85">
        <v>0</v>
      </c>
      <c r="I32" s="79">
        <v>0</v>
      </c>
      <c r="J32" s="79">
        <v>0</v>
      </c>
      <c r="K32" s="40">
        <v>0</v>
      </c>
      <c r="L32" s="85">
        <v>0</v>
      </c>
      <c r="M32" s="38">
        <v>0</v>
      </c>
      <c r="N32" s="85">
        <v>0</v>
      </c>
      <c r="O32" s="38">
        <v>0</v>
      </c>
      <c r="P32" s="26">
        <v>32</v>
      </c>
      <c r="Q32" s="38">
        <v>0</v>
      </c>
      <c r="R32" s="26">
        <v>44</v>
      </c>
      <c r="S32" s="38">
        <v>0</v>
      </c>
      <c r="T32" s="26">
        <v>20</v>
      </c>
      <c r="U32" s="38">
        <v>0</v>
      </c>
      <c r="V32" s="26">
        <v>34</v>
      </c>
      <c r="W32" s="38">
        <v>0</v>
      </c>
      <c r="X32" s="85">
        <v>26</v>
      </c>
      <c r="Y32" s="38">
        <v>0</v>
      </c>
      <c r="Z32" s="85">
        <v>12</v>
      </c>
    </row>
    <row r="33" spans="1:26" s="15" customFormat="1" ht="13.5" customHeight="1">
      <c r="A33" s="42" t="s">
        <v>171</v>
      </c>
      <c r="B33" s="42" t="s">
        <v>172</v>
      </c>
      <c r="C33" s="75" t="s">
        <v>229</v>
      </c>
      <c r="D33" s="26">
        <v>32</v>
      </c>
      <c r="E33" s="87">
        <v>0</v>
      </c>
      <c r="F33" s="85">
        <v>32</v>
      </c>
      <c r="G33" s="26">
        <v>0</v>
      </c>
      <c r="H33" s="85">
        <v>0</v>
      </c>
      <c r="I33" s="79">
        <v>0</v>
      </c>
      <c r="J33" s="79">
        <v>0</v>
      </c>
      <c r="K33" s="40">
        <v>0</v>
      </c>
      <c r="L33" s="26">
        <v>0</v>
      </c>
      <c r="M33" s="38">
        <v>0</v>
      </c>
      <c r="N33" s="85">
        <v>0</v>
      </c>
      <c r="O33" s="38">
        <v>0</v>
      </c>
      <c r="P33" s="26">
        <v>32</v>
      </c>
      <c r="Q33" s="38">
        <v>0</v>
      </c>
      <c r="R33" s="26">
        <v>0</v>
      </c>
      <c r="S33" s="38">
        <v>0</v>
      </c>
      <c r="T33" s="26">
        <v>0</v>
      </c>
      <c r="U33" s="38">
        <v>0</v>
      </c>
      <c r="V33" s="26">
        <v>0</v>
      </c>
      <c r="W33" s="38">
        <v>0</v>
      </c>
      <c r="X33" s="85">
        <v>0</v>
      </c>
      <c r="Y33" s="38">
        <v>0</v>
      </c>
      <c r="Z33" s="85">
        <v>0</v>
      </c>
    </row>
    <row r="34" spans="1:26" ht="63" customHeight="1">
      <c r="A34" s="50" t="s">
        <v>18</v>
      </c>
      <c r="B34" s="50" t="s">
        <v>19</v>
      </c>
      <c r="C34" s="51" t="s">
        <v>120</v>
      </c>
      <c r="D34" s="25">
        <v>238</v>
      </c>
      <c r="E34" s="25">
        <v>10</v>
      </c>
      <c r="F34" s="25">
        <v>228</v>
      </c>
      <c r="G34" s="25">
        <v>74</v>
      </c>
      <c r="H34" s="25">
        <v>0</v>
      </c>
      <c r="I34" s="52">
        <v>12</v>
      </c>
      <c r="J34" s="52">
        <v>8</v>
      </c>
      <c r="K34" s="39">
        <v>0</v>
      </c>
      <c r="L34" s="25">
        <v>0</v>
      </c>
      <c r="M34" s="37">
        <v>0</v>
      </c>
      <c r="N34" s="25">
        <v>0</v>
      </c>
      <c r="O34" s="37">
        <v>10</v>
      </c>
      <c r="P34" s="25">
        <v>196</v>
      </c>
      <c r="Q34" s="37">
        <v>0</v>
      </c>
      <c r="R34" s="25">
        <v>32</v>
      </c>
      <c r="S34" s="37">
        <v>0</v>
      </c>
      <c r="T34" s="25">
        <v>0</v>
      </c>
      <c r="U34" s="37">
        <v>0</v>
      </c>
      <c r="V34" s="25">
        <v>0</v>
      </c>
      <c r="W34" s="37">
        <v>0</v>
      </c>
      <c r="X34" s="25">
        <v>0</v>
      </c>
      <c r="Y34" s="37">
        <v>0</v>
      </c>
      <c r="Z34" s="25">
        <v>0</v>
      </c>
    </row>
    <row r="35" spans="1:26">
      <c r="A35" s="42" t="s">
        <v>20</v>
      </c>
      <c r="B35" s="42" t="s">
        <v>21</v>
      </c>
      <c r="C35" s="77" t="s">
        <v>229</v>
      </c>
      <c r="D35" s="26">
        <v>56</v>
      </c>
      <c r="E35" s="26">
        <v>0</v>
      </c>
      <c r="F35" s="26">
        <v>56</v>
      </c>
      <c r="G35" s="26">
        <v>30</v>
      </c>
      <c r="H35" s="26">
        <v>0</v>
      </c>
      <c r="I35" s="76">
        <v>0</v>
      </c>
      <c r="J35" s="76">
        <v>0</v>
      </c>
      <c r="K35" s="40">
        <v>0</v>
      </c>
      <c r="L35" s="26">
        <v>0</v>
      </c>
      <c r="M35" s="38">
        <v>0</v>
      </c>
      <c r="N35" s="26">
        <v>0</v>
      </c>
      <c r="O35" s="38">
        <v>0</v>
      </c>
      <c r="P35" s="26">
        <v>56</v>
      </c>
      <c r="Q35" s="38">
        <v>0</v>
      </c>
      <c r="R35" s="26">
        <v>0</v>
      </c>
      <c r="S35" s="38">
        <v>0</v>
      </c>
      <c r="T35" s="26">
        <v>0</v>
      </c>
      <c r="U35" s="38">
        <v>0</v>
      </c>
      <c r="V35" s="26">
        <v>0</v>
      </c>
      <c r="W35" s="38">
        <v>0</v>
      </c>
      <c r="X35" s="26">
        <v>0</v>
      </c>
      <c r="Y35" s="38">
        <v>0</v>
      </c>
      <c r="Z35" s="26">
        <v>0</v>
      </c>
    </row>
    <row r="36" spans="1:26" ht="27" customHeight="1">
      <c r="A36" s="88" t="s">
        <v>22</v>
      </c>
      <c r="B36" s="88" t="s">
        <v>52</v>
      </c>
      <c r="C36" s="82" t="s">
        <v>227</v>
      </c>
      <c r="D36" s="82">
        <v>150</v>
      </c>
      <c r="E36" s="82">
        <v>10</v>
      </c>
      <c r="F36" s="82">
        <v>140</v>
      </c>
      <c r="G36" s="82">
        <v>44</v>
      </c>
      <c r="H36" s="82">
        <v>0</v>
      </c>
      <c r="I36" s="53">
        <v>12</v>
      </c>
      <c r="J36" s="53">
        <v>8</v>
      </c>
      <c r="K36" s="54">
        <v>0</v>
      </c>
      <c r="L36" s="26">
        <v>0</v>
      </c>
      <c r="M36" s="38">
        <v>0</v>
      </c>
      <c r="N36" s="82">
        <v>0</v>
      </c>
      <c r="O36" s="55">
        <v>10</v>
      </c>
      <c r="P36" s="82">
        <v>140</v>
      </c>
      <c r="Q36" s="55">
        <v>0</v>
      </c>
      <c r="R36" s="82">
        <v>0</v>
      </c>
      <c r="S36" s="55">
        <v>0</v>
      </c>
      <c r="T36" s="82">
        <v>0</v>
      </c>
      <c r="U36" s="55">
        <v>0</v>
      </c>
      <c r="V36" s="82">
        <v>0</v>
      </c>
      <c r="W36" s="55">
        <v>0</v>
      </c>
      <c r="X36" s="82">
        <v>0</v>
      </c>
      <c r="Y36" s="55">
        <v>0</v>
      </c>
      <c r="Z36" s="82">
        <v>0</v>
      </c>
    </row>
    <row r="37" spans="1:26" s="15" customFormat="1" ht="39.75" customHeight="1">
      <c r="A37" s="56" t="s">
        <v>24</v>
      </c>
      <c r="B37" s="57" t="s">
        <v>23</v>
      </c>
      <c r="C37" s="58" t="s">
        <v>228</v>
      </c>
      <c r="D37" s="58">
        <v>32</v>
      </c>
      <c r="E37" s="58">
        <v>0</v>
      </c>
      <c r="F37" s="58">
        <v>32</v>
      </c>
      <c r="G37" s="58">
        <v>0</v>
      </c>
      <c r="H37" s="26">
        <v>0</v>
      </c>
      <c r="I37" s="76">
        <v>0</v>
      </c>
      <c r="J37" s="76">
        <v>0</v>
      </c>
      <c r="K37" s="40">
        <v>0</v>
      </c>
      <c r="L37" s="26">
        <v>0</v>
      </c>
      <c r="M37" s="38">
        <v>0</v>
      </c>
      <c r="N37" s="26">
        <v>0</v>
      </c>
      <c r="O37" s="38">
        <v>0</v>
      </c>
      <c r="P37" s="26">
        <v>0</v>
      </c>
      <c r="Q37" s="38">
        <v>0</v>
      </c>
      <c r="R37" s="26">
        <v>32</v>
      </c>
      <c r="S37" s="38">
        <v>0</v>
      </c>
      <c r="T37" s="26">
        <v>0</v>
      </c>
      <c r="U37" s="38">
        <v>0</v>
      </c>
      <c r="V37" s="26">
        <v>0</v>
      </c>
      <c r="W37" s="38">
        <v>0</v>
      </c>
      <c r="X37" s="26">
        <v>0</v>
      </c>
      <c r="Y37" s="38">
        <v>0</v>
      </c>
      <c r="Z37" s="26">
        <v>0</v>
      </c>
    </row>
    <row r="38" spans="1:26" ht="24">
      <c r="A38" s="50" t="s">
        <v>26</v>
      </c>
      <c r="B38" s="50" t="s">
        <v>174</v>
      </c>
      <c r="C38" s="59" t="s">
        <v>231</v>
      </c>
      <c r="D38" s="25">
        <f>SUM(D39:D49)</f>
        <v>1008</v>
      </c>
      <c r="E38" s="25">
        <f>SUM(E39:E49)</f>
        <v>40</v>
      </c>
      <c r="F38" s="25">
        <f>SUM(F39:F49)</f>
        <v>968</v>
      </c>
      <c r="G38" s="25">
        <f>SUM(G39:G49)</f>
        <v>421</v>
      </c>
      <c r="H38" s="25">
        <f>SUM(H39:H49)</f>
        <v>20</v>
      </c>
      <c r="I38" s="52">
        <v>32</v>
      </c>
      <c r="J38" s="52">
        <v>30</v>
      </c>
      <c r="K38" s="39">
        <v>0</v>
      </c>
      <c r="L38" s="25">
        <v>0</v>
      </c>
      <c r="M38" s="37">
        <v>0</v>
      </c>
      <c r="N38" s="25">
        <v>36</v>
      </c>
      <c r="O38" s="37">
        <v>5</v>
      </c>
      <c r="P38" s="25">
        <v>209</v>
      </c>
      <c r="Q38" s="37">
        <v>25</v>
      </c>
      <c r="R38" s="25">
        <v>460</v>
      </c>
      <c r="S38" s="37">
        <v>0</v>
      </c>
      <c r="T38" s="25">
        <v>68</v>
      </c>
      <c r="U38" s="37">
        <v>0</v>
      </c>
      <c r="V38" s="25">
        <v>123</v>
      </c>
      <c r="W38" s="37">
        <f>SUM(W39:W49)</f>
        <v>10</v>
      </c>
      <c r="X38" s="25">
        <f>SUM(X39:X49)</f>
        <v>108</v>
      </c>
      <c r="Y38" s="37">
        <v>0</v>
      </c>
      <c r="Z38" s="25">
        <v>0</v>
      </c>
    </row>
    <row r="39" spans="1:26" ht="51.75" customHeight="1">
      <c r="A39" s="42" t="s">
        <v>27</v>
      </c>
      <c r="B39" s="42" t="s">
        <v>30</v>
      </c>
      <c r="C39" s="80" t="s">
        <v>228</v>
      </c>
      <c r="D39" s="85">
        <v>48</v>
      </c>
      <c r="E39" s="85">
        <v>0</v>
      </c>
      <c r="F39" s="85">
        <v>48</v>
      </c>
      <c r="G39" s="26">
        <v>30</v>
      </c>
      <c r="H39" s="85">
        <v>0</v>
      </c>
      <c r="I39" s="79">
        <v>0</v>
      </c>
      <c r="J39" s="79">
        <v>0</v>
      </c>
      <c r="K39" s="40">
        <v>0</v>
      </c>
      <c r="L39" s="85">
        <v>0</v>
      </c>
      <c r="M39" s="38">
        <v>0</v>
      </c>
      <c r="N39" s="85">
        <v>0</v>
      </c>
      <c r="O39" s="38">
        <v>0</v>
      </c>
      <c r="P39" s="26">
        <v>0</v>
      </c>
      <c r="Q39" s="38">
        <v>0</v>
      </c>
      <c r="R39" s="26">
        <v>48</v>
      </c>
      <c r="S39" s="38">
        <v>0</v>
      </c>
      <c r="T39" s="26">
        <v>0</v>
      </c>
      <c r="U39" s="38">
        <v>0</v>
      </c>
      <c r="V39" s="26">
        <v>0</v>
      </c>
      <c r="W39" s="38">
        <v>0</v>
      </c>
      <c r="X39" s="85">
        <v>0</v>
      </c>
      <c r="Y39" s="38">
        <v>0</v>
      </c>
      <c r="Z39" s="85">
        <v>0</v>
      </c>
    </row>
    <row r="40" spans="1:26">
      <c r="A40" s="42" t="s">
        <v>28</v>
      </c>
      <c r="B40" s="42" t="s">
        <v>54</v>
      </c>
      <c r="C40" s="80" t="s">
        <v>230</v>
      </c>
      <c r="D40" s="85">
        <v>196</v>
      </c>
      <c r="E40" s="85">
        <v>10</v>
      </c>
      <c r="F40" s="85">
        <v>186</v>
      </c>
      <c r="G40" s="26">
        <v>64</v>
      </c>
      <c r="H40" s="85">
        <v>0</v>
      </c>
      <c r="I40" s="79">
        <v>6</v>
      </c>
      <c r="J40" s="79">
        <v>6</v>
      </c>
      <c r="K40" s="40">
        <v>0</v>
      </c>
      <c r="L40" s="85">
        <v>0</v>
      </c>
      <c r="M40" s="38">
        <v>0</v>
      </c>
      <c r="N40" s="85">
        <v>0</v>
      </c>
      <c r="O40" s="38">
        <v>0</v>
      </c>
      <c r="P40" s="26">
        <v>0</v>
      </c>
      <c r="Q40" s="38">
        <v>10</v>
      </c>
      <c r="R40" s="26">
        <v>186</v>
      </c>
      <c r="S40" s="38">
        <v>0</v>
      </c>
      <c r="T40" s="26">
        <v>0</v>
      </c>
      <c r="U40" s="38">
        <v>0</v>
      </c>
      <c r="V40" s="26">
        <v>0</v>
      </c>
      <c r="W40" s="38">
        <v>0</v>
      </c>
      <c r="X40" s="85">
        <v>0</v>
      </c>
      <c r="Y40" s="38">
        <v>0</v>
      </c>
      <c r="Z40" s="85">
        <v>0</v>
      </c>
    </row>
    <row r="41" spans="1:26" ht="15.75" customHeight="1">
      <c r="A41" s="42" t="s">
        <v>86</v>
      </c>
      <c r="B41" s="42" t="s">
        <v>55</v>
      </c>
      <c r="C41" s="80" t="s">
        <v>230</v>
      </c>
      <c r="D41" s="85">
        <v>175</v>
      </c>
      <c r="E41" s="85">
        <v>10</v>
      </c>
      <c r="F41" s="85">
        <v>165</v>
      </c>
      <c r="G41" s="26">
        <v>115</v>
      </c>
      <c r="H41" s="85">
        <v>0</v>
      </c>
      <c r="I41" s="79">
        <v>6</v>
      </c>
      <c r="J41" s="79">
        <v>6</v>
      </c>
      <c r="K41" s="40">
        <v>0</v>
      </c>
      <c r="L41" s="85">
        <v>0</v>
      </c>
      <c r="M41" s="38">
        <v>0</v>
      </c>
      <c r="N41" s="26">
        <v>0</v>
      </c>
      <c r="O41" s="38">
        <v>5</v>
      </c>
      <c r="P41" s="26">
        <v>93</v>
      </c>
      <c r="Q41" s="38">
        <v>5</v>
      </c>
      <c r="R41" s="26">
        <v>72</v>
      </c>
      <c r="S41" s="38">
        <v>0</v>
      </c>
      <c r="T41" s="26">
        <v>0</v>
      </c>
      <c r="U41" s="38">
        <v>0</v>
      </c>
      <c r="V41" s="26">
        <v>0</v>
      </c>
      <c r="W41" s="38">
        <v>0</v>
      </c>
      <c r="X41" s="85">
        <v>0</v>
      </c>
      <c r="Y41" s="38">
        <v>0</v>
      </c>
      <c r="Z41" s="85">
        <v>0</v>
      </c>
    </row>
    <row r="42" spans="1:26" ht="24">
      <c r="A42" s="42" t="s">
        <v>29</v>
      </c>
      <c r="B42" s="42" t="s">
        <v>56</v>
      </c>
      <c r="C42" s="80" t="s">
        <v>230</v>
      </c>
      <c r="D42" s="85">
        <v>124</v>
      </c>
      <c r="E42" s="85">
        <v>10</v>
      </c>
      <c r="F42" s="85">
        <v>114</v>
      </c>
      <c r="G42" s="26">
        <v>42</v>
      </c>
      <c r="H42" s="85">
        <v>0</v>
      </c>
      <c r="I42" s="79">
        <v>6</v>
      </c>
      <c r="J42" s="79">
        <v>6</v>
      </c>
      <c r="K42" s="40">
        <v>0</v>
      </c>
      <c r="L42" s="85">
        <v>0</v>
      </c>
      <c r="M42" s="38">
        <v>0</v>
      </c>
      <c r="N42" s="85">
        <v>0</v>
      </c>
      <c r="O42" s="38">
        <v>0</v>
      </c>
      <c r="P42" s="26">
        <v>0</v>
      </c>
      <c r="Q42" s="38">
        <v>10</v>
      </c>
      <c r="R42" s="26">
        <v>114</v>
      </c>
      <c r="S42" s="38">
        <v>0</v>
      </c>
      <c r="T42" s="26">
        <v>0</v>
      </c>
      <c r="U42" s="38">
        <v>0</v>
      </c>
      <c r="V42" s="26">
        <v>0</v>
      </c>
      <c r="W42" s="38">
        <v>0</v>
      </c>
      <c r="X42" s="85">
        <v>0</v>
      </c>
      <c r="Y42" s="38">
        <v>0</v>
      </c>
      <c r="Z42" s="85">
        <v>0</v>
      </c>
    </row>
    <row r="43" spans="1:26">
      <c r="A43" s="42" t="s">
        <v>31</v>
      </c>
      <c r="B43" s="42" t="s">
        <v>57</v>
      </c>
      <c r="C43" s="80" t="s">
        <v>221</v>
      </c>
      <c r="D43" s="85">
        <f>SUM(E43:F43)</f>
        <v>86</v>
      </c>
      <c r="E43" s="85">
        <v>10</v>
      </c>
      <c r="F43" s="85">
        <v>76</v>
      </c>
      <c r="G43" s="26">
        <v>20</v>
      </c>
      <c r="H43" s="85">
        <v>20</v>
      </c>
      <c r="I43" s="79">
        <v>0</v>
      </c>
      <c r="J43" s="79">
        <v>0</v>
      </c>
      <c r="K43" s="40">
        <v>0</v>
      </c>
      <c r="L43" s="85">
        <v>0</v>
      </c>
      <c r="M43" s="38">
        <v>0</v>
      </c>
      <c r="N43" s="85">
        <v>0</v>
      </c>
      <c r="O43" s="38">
        <v>0</v>
      </c>
      <c r="P43" s="26">
        <v>0</v>
      </c>
      <c r="Q43" s="38">
        <v>0</v>
      </c>
      <c r="R43" s="26">
        <v>0</v>
      </c>
      <c r="S43" s="38">
        <v>0</v>
      </c>
      <c r="T43" s="26">
        <v>0</v>
      </c>
      <c r="U43" s="38">
        <v>0</v>
      </c>
      <c r="V43" s="26">
        <v>0</v>
      </c>
      <c r="W43" s="38">
        <v>10</v>
      </c>
      <c r="X43" s="85">
        <v>76</v>
      </c>
      <c r="Y43" s="38">
        <v>0</v>
      </c>
      <c r="Z43" s="85">
        <v>0</v>
      </c>
    </row>
    <row r="44" spans="1:26" ht="24">
      <c r="A44" s="42" t="s">
        <v>108</v>
      </c>
      <c r="B44" s="42" t="s">
        <v>53</v>
      </c>
      <c r="C44" s="80" t="s">
        <v>229</v>
      </c>
      <c r="D44" s="85">
        <v>44</v>
      </c>
      <c r="E44" s="85">
        <v>0</v>
      </c>
      <c r="F44" s="60">
        <v>44</v>
      </c>
      <c r="G44" s="26">
        <v>14</v>
      </c>
      <c r="H44" s="60">
        <v>0</v>
      </c>
      <c r="I44" s="61">
        <v>0</v>
      </c>
      <c r="J44" s="61">
        <v>0</v>
      </c>
      <c r="K44" s="40">
        <v>0</v>
      </c>
      <c r="L44" s="60">
        <v>0</v>
      </c>
      <c r="M44" s="38">
        <v>0</v>
      </c>
      <c r="N44" s="60">
        <v>0</v>
      </c>
      <c r="O44" s="38">
        <v>0</v>
      </c>
      <c r="P44" s="26">
        <v>44</v>
      </c>
      <c r="Q44" s="38">
        <v>0</v>
      </c>
      <c r="R44" s="26">
        <v>0</v>
      </c>
      <c r="S44" s="38">
        <v>0</v>
      </c>
      <c r="T44" s="26">
        <v>0</v>
      </c>
      <c r="U44" s="38">
        <v>0</v>
      </c>
      <c r="V44" s="26">
        <v>0</v>
      </c>
      <c r="W44" s="38">
        <v>0</v>
      </c>
      <c r="X44" s="85">
        <v>0</v>
      </c>
      <c r="Y44" s="38">
        <v>0</v>
      </c>
      <c r="Z44" s="85">
        <v>0</v>
      </c>
    </row>
    <row r="45" spans="1:26" ht="44.25" customHeight="1">
      <c r="A45" s="42" t="s">
        <v>32</v>
      </c>
      <c r="B45" s="42" t="s">
        <v>109</v>
      </c>
      <c r="C45" s="80" t="s">
        <v>228</v>
      </c>
      <c r="D45" s="85">
        <v>40</v>
      </c>
      <c r="E45" s="85">
        <v>0</v>
      </c>
      <c r="F45" s="85">
        <v>40</v>
      </c>
      <c r="G45" s="26">
        <v>18</v>
      </c>
      <c r="H45" s="85">
        <v>0</v>
      </c>
      <c r="I45" s="79">
        <v>0</v>
      </c>
      <c r="J45" s="79">
        <v>0</v>
      </c>
      <c r="K45" s="40">
        <v>0</v>
      </c>
      <c r="L45" s="85">
        <v>0</v>
      </c>
      <c r="M45" s="38">
        <v>0</v>
      </c>
      <c r="N45" s="85">
        <v>0</v>
      </c>
      <c r="O45" s="38">
        <v>0</v>
      </c>
      <c r="P45" s="26">
        <v>0</v>
      </c>
      <c r="Q45" s="38">
        <v>0</v>
      </c>
      <c r="R45" s="26">
        <v>40</v>
      </c>
      <c r="S45" s="38">
        <v>0</v>
      </c>
      <c r="T45" s="26">
        <v>0</v>
      </c>
      <c r="U45" s="38">
        <v>0</v>
      </c>
      <c r="V45" s="26">
        <v>0</v>
      </c>
      <c r="W45" s="38">
        <v>0</v>
      </c>
      <c r="X45" s="85">
        <v>0</v>
      </c>
      <c r="Y45" s="38">
        <v>0</v>
      </c>
      <c r="Z45" s="85">
        <v>0</v>
      </c>
    </row>
    <row r="46" spans="1:26">
      <c r="A46" s="42" t="s">
        <v>33</v>
      </c>
      <c r="B46" s="42" t="s">
        <v>94</v>
      </c>
      <c r="C46" s="80" t="s">
        <v>227</v>
      </c>
      <c r="D46" s="85">
        <v>72</v>
      </c>
      <c r="E46" s="85">
        <v>0</v>
      </c>
      <c r="F46" s="85">
        <v>72</v>
      </c>
      <c r="G46" s="26">
        <v>12</v>
      </c>
      <c r="H46" s="85">
        <v>0</v>
      </c>
      <c r="I46" s="79">
        <v>10</v>
      </c>
      <c r="J46" s="79">
        <v>6</v>
      </c>
      <c r="K46" s="40">
        <v>0</v>
      </c>
      <c r="L46" s="85">
        <v>0</v>
      </c>
      <c r="M46" s="38">
        <v>0</v>
      </c>
      <c r="N46" s="85">
        <v>36</v>
      </c>
      <c r="O46" s="38">
        <v>0</v>
      </c>
      <c r="P46" s="26">
        <v>36</v>
      </c>
      <c r="Q46" s="38">
        <v>0</v>
      </c>
      <c r="R46" s="26">
        <v>0</v>
      </c>
      <c r="S46" s="38">
        <v>0</v>
      </c>
      <c r="T46" s="26">
        <v>0</v>
      </c>
      <c r="U46" s="38">
        <v>0</v>
      </c>
      <c r="V46" s="26">
        <v>0</v>
      </c>
      <c r="W46" s="38"/>
      <c r="X46" s="26">
        <v>0</v>
      </c>
      <c r="Y46" s="38"/>
      <c r="Z46" s="85">
        <v>0</v>
      </c>
    </row>
    <row r="47" spans="1:26" ht="25.5" customHeight="1">
      <c r="A47" s="88" t="s">
        <v>110</v>
      </c>
      <c r="B47" s="88" t="s">
        <v>111</v>
      </c>
      <c r="C47" s="81" t="s">
        <v>225</v>
      </c>
      <c r="D47" s="82">
        <v>103</v>
      </c>
      <c r="E47" s="81">
        <v>0</v>
      </c>
      <c r="F47" s="81">
        <v>103</v>
      </c>
      <c r="G47" s="82">
        <v>57</v>
      </c>
      <c r="H47" s="81">
        <v>0</v>
      </c>
      <c r="I47" s="62">
        <v>0</v>
      </c>
      <c r="J47" s="62">
        <v>0</v>
      </c>
      <c r="K47" s="54">
        <v>0</v>
      </c>
      <c r="L47" s="85">
        <v>0</v>
      </c>
      <c r="M47" s="38">
        <v>0</v>
      </c>
      <c r="N47" s="81">
        <v>0</v>
      </c>
      <c r="O47" s="55">
        <v>0</v>
      </c>
      <c r="P47" s="82">
        <v>0</v>
      </c>
      <c r="Q47" s="55">
        <v>0</v>
      </c>
      <c r="R47" s="82">
        <v>0</v>
      </c>
      <c r="S47" s="55">
        <v>0</v>
      </c>
      <c r="T47" s="82">
        <v>68</v>
      </c>
      <c r="U47" s="55">
        <v>0</v>
      </c>
      <c r="V47" s="82">
        <v>35</v>
      </c>
      <c r="W47" s="55">
        <v>0</v>
      </c>
      <c r="X47" s="82">
        <v>0</v>
      </c>
      <c r="Y47" s="55">
        <v>0</v>
      </c>
      <c r="Z47" s="81">
        <v>0</v>
      </c>
    </row>
    <row r="48" spans="1:26" s="15" customFormat="1" ht="24.75" customHeight="1">
      <c r="A48" s="56" t="s">
        <v>59</v>
      </c>
      <c r="B48" s="56" t="s">
        <v>238</v>
      </c>
      <c r="C48" s="63" t="s">
        <v>221</v>
      </c>
      <c r="D48" s="64">
        <v>32</v>
      </c>
      <c r="E48" s="64">
        <v>0</v>
      </c>
      <c r="F48" s="64">
        <v>32</v>
      </c>
      <c r="G48" s="82">
        <v>19</v>
      </c>
      <c r="H48" s="81">
        <v>0</v>
      </c>
      <c r="I48" s="62">
        <v>0</v>
      </c>
      <c r="J48" s="62">
        <v>0</v>
      </c>
      <c r="K48" s="54">
        <v>0</v>
      </c>
      <c r="L48" s="85">
        <v>0</v>
      </c>
      <c r="M48" s="38">
        <v>0</v>
      </c>
      <c r="N48" s="81">
        <v>0</v>
      </c>
      <c r="O48" s="55">
        <v>0</v>
      </c>
      <c r="P48" s="82">
        <v>0</v>
      </c>
      <c r="Q48" s="55">
        <v>0</v>
      </c>
      <c r="R48" s="82">
        <v>0</v>
      </c>
      <c r="S48" s="55">
        <v>0</v>
      </c>
      <c r="T48" s="82">
        <v>0</v>
      </c>
      <c r="U48" s="55">
        <v>0</v>
      </c>
      <c r="V48" s="82">
        <v>0</v>
      </c>
      <c r="W48" s="55">
        <v>0</v>
      </c>
      <c r="X48" s="82">
        <v>32</v>
      </c>
      <c r="Y48" s="55">
        <v>0</v>
      </c>
      <c r="Z48" s="81">
        <v>0</v>
      </c>
    </row>
    <row r="49" spans="1:26" s="15" customFormat="1" ht="42.75" customHeight="1">
      <c r="A49" s="56" t="s">
        <v>204</v>
      </c>
      <c r="B49" s="56" t="s">
        <v>247</v>
      </c>
      <c r="C49" s="63" t="s">
        <v>224</v>
      </c>
      <c r="D49" s="64">
        <v>88</v>
      </c>
      <c r="E49" s="64">
        <v>0</v>
      </c>
      <c r="F49" s="65">
        <v>88</v>
      </c>
      <c r="G49" s="82">
        <v>30</v>
      </c>
      <c r="H49" s="81">
        <v>0</v>
      </c>
      <c r="I49" s="62">
        <v>4</v>
      </c>
      <c r="J49" s="62">
        <v>6</v>
      </c>
      <c r="K49" s="54">
        <v>0</v>
      </c>
      <c r="L49" s="85">
        <v>0</v>
      </c>
      <c r="M49" s="38">
        <v>0</v>
      </c>
      <c r="N49" s="81">
        <v>0</v>
      </c>
      <c r="O49" s="55">
        <v>0</v>
      </c>
      <c r="P49" s="82">
        <v>0</v>
      </c>
      <c r="Q49" s="55">
        <v>0</v>
      </c>
      <c r="R49" s="82">
        <v>0</v>
      </c>
      <c r="S49" s="55">
        <v>0</v>
      </c>
      <c r="T49" s="82">
        <v>0</v>
      </c>
      <c r="U49" s="55">
        <v>0</v>
      </c>
      <c r="V49" s="82">
        <v>88</v>
      </c>
      <c r="W49" s="55">
        <v>0</v>
      </c>
      <c r="X49" s="82">
        <v>0</v>
      </c>
      <c r="Y49" s="55">
        <v>0</v>
      </c>
      <c r="Z49" s="81">
        <v>0</v>
      </c>
    </row>
    <row r="50" spans="1:26" ht="32.25" customHeight="1">
      <c r="A50" s="50" t="s">
        <v>25</v>
      </c>
      <c r="B50" s="50" t="s">
        <v>175</v>
      </c>
      <c r="C50" s="66" t="s">
        <v>226</v>
      </c>
      <c r="D50" s="25">
        <f>D51+D57+D62+D67+D72</f>
        <v>2534</v>
      </c>
      <c r="E50" s="25">
        <f>E51+E57+E62+E67</f>
        <v>60</v>
      </c>
      <c r="F50" s="25">
        <f>F51+F57+F62+F67+F72</f>
        <v>2474</v>
      </c>
      <c r="G50" s="25">
        <v>824</v>
      </c>
      <c r="H50" s="25">
        <f>H51+H57+H62+H67</f>
        <v>40</v>
      </c>
      <c r="I50" s="52">
        <v>48</v>
      </c>
      <c r="J50" s="52">
        <v>50</v>
      </c>
      <c r="K50" s="39">
        <v>0</v>
      </c>
      <c r="L50" s="25">
        <v>0</v>
      </c>
      <c r="M50" s="37">
        <v>0</v>
      </c>
      <c r="N50" s="25">
        <v>0</v>
      </c>
      <c r="O50" s="37">
        <v>0</v>
      </c>
      <c r="P50" s="25">
        <v>0</v>
      </c>
      <c r="Q50" s="37">
        <v>10</v>
      </c>
      <c r="R50" s="25">
        <v>229</v>
      </c>
      <c r="S50" s="37">
        <v>20</v>
      </c>
      <c r="T50" s="25">
        <v>464</v>
      </c>
      <c r="U50" s="37">
        <v>10</v>
      </c>
      <c r="V50" s="25">
        <v>697</v>
      </c>
      <c r="W50" s="37">
        <f>W51+W57+W62+W67</f>
        <v>10</v>
      </c>
      <c r="X50" s="25">
        <f>X51+X57+X62+X67</f>
        <v>458</v>
      </c>
      <c r="Y50" s="37">
        <v>10</v>
      </c>
      <c r="Z50" s="25">
        <v>626</v>
      </c>
    </row>
    <row r="51" spans="1:26" ht="80.25" customHeight="1">
      <c r="A51" s="50" t="s">
        <v>34</v>
      </c>
      <c r="B51" s="50" t="s">
        <v>112</v>
      </c>
      <c r="C51" s="67" t="s">
        <v>223</v>
      </c>
      <c r="D51" s="86">
        <v>886</v>
      </c>
      <c r="E51" s="86">
        <v>20</v>
      </c>
      <c r="F51" s="86">
        <v>866</v>
      </c>
      <c r="G51" s="25">
        <v>367</v>
      </c>
      <c r="H51" s="86">
        <v>0</v>
      </c>
      <c r="I51" s="36">
        <v>12</v>
      </c>
      <c r="J51" s="36">
        <v>14</v>
      </c>
      <c r="K51" s="39">
        <v>0</v>
      </c>
      <c r="L51" s="25">
        <v>0</v>
      </c>
      <c r="M51" s="37">
        <v>0</v>
      </c>
      <c r="N51" s="86">
        <v>0</v>
      </c>
      <c r="O51" s="37">
        <v>0</v>
      </c>
      <c r="P51" s="25">
        <v>0</v>
      </c>
      <c r="Q51" s="37">
        <v>0</v>
      </c>
      <c r="R51" s="25">
        <v>0</v>
      </c>
      <c r="S51" s="37">
        <v>10</v>
      </c>
      <c r="T51" s="25">
        <v>169</v>
      </c>
      <c r="U51" s="37">
        <v>10</v>
      </c>
      <c r="V51" s="25">
        <v>697</v>
      </c>
      <c r="W51" s="37">
        <v>0</v>
      </c>
      <c r="X51" s="86">
        <v>0</v>
      </c>
      <c r="Y51" s="37">
        <v>0</v>
      </c>
      <c r="Z51" s="86">
        <v>0</v>
      </c>
    </row>
    <row r="52" spans="1:26" ht="63" customHeight="1">
      <c r="A52" s="133" t="s">
        <v>35</v>
      </c>
      <c r="B52" s="133" t="s">
        <v>113</v>
      </c>
      <c r="C52" s="135" t="s">
        <v>224</v>
      </c>
      <c r="D52" s="137">
        <v>584</v>
      </c>
      <c r="E52" s="137">
        <v>20</v>
      </c>
      <c r="F52" s="135">
        <v>564</v>
      </c>
      <c r="G52" s="133">
        <v>367</v>
      </c>
      <c r="H52" s="137">
        <v>0</v>
      </c>
      <c r="I52" s="62">
        <v>6</v>
      </c>
      <c r="J52" s="62">
        <v>6</v>
      </c>
      <c r="K52" s="54">
        <v>0</v>
      </c>
      <c r="L52" s="144">
        <v>0</v>
      </c>
      <c r="M52" s="38">
        <v>0</v>
      </c>
      <c r="N52" s="137">
        <v>0</v>
      </c>
      <c r="O52" s="55">
        <v>0</v>
      </c>
      <c r="P52" s="139">
        <v>0</v>
      </c>
      <c r="Q52" s="55">
        <v>0</v>
      </c>
      <c r="R52" s="139">
        <v>0</v>
      </c>
      <c r="S52" s="55">
        <v>10</v>
      </c>
      <c r="T52" s="139">
        <v>133</v>
      </c>
      <c r="U52" s="55">
        <v>10</v>
      </c>
      <c r="V52" s="139">
        <v>431</v>
      </c>
      <c r="W52" s="55">
        <v>0</v>
      </c>
      <c r="X52" s="137">
        <v>0</v>
      </c>
      <c r="Y52" s="55">
        <v>0</v>
      </c>
      <c r="Z52" s="137">
        <v>0</v>
      </c>
    </row>
    <row r="53" spans="1:26" ht="2.25" hidden="1" customHeight="1">
      <c r="A53" s="134"/>
      <c r="B53" s="134"/>
      <c r="C53" s="136"/>
      <c r="D53" s="138"/>
      <c r="E53" s="138"/>
      <c r="F53" s="136"/>
      <c r="G53" s="134"/>
      <c r="H53" s="138"/>
      <c r="I53" s="68"/>
      <c r="J53" s="68"/>
      <c r="K53" s="69"/>
      <c r="L53" s="144"/>
      <c r="M53" s="38"/>
      <c r="N53" s="138"/>
      <c r="O53" s="70"/>
      <c r="P53" s="140"/>
      <c r="Q53" s="70"/>
      <c r="R53" s="140"/>
      <c r="S53" s="70"/>
      <c r="T53" s="140"/>
      <c r="U53" s="70"/>
      <c r="V53" s="140"/>
      <c r="W53" s="70"/>
      <c r="X53" s="138"/>
      <c r="Y53" s="70"/>
      <c r="Z53" s="138"/>
    </row>
    <row r="54" spans="1:26">
      <c r="A54" s="148" t="s">
        <v>253</v>
      </c>
      <c r="B54" s="42" t="s">
        <v>36</v>
      </c>
      <c r="C54" s="80" t="s">
        <v>225</v>
      </c>
      <c r="D54" s="85">
        <v>180</v>
      </c>
      <c r="E54" s="85">
        <v>0</v>
      </c>
      <c r="F54" s="85">
        <v>180</v>
      </c>
      <c r="G54" s="26">
        <v>0</v>
      </c>
      <c r="H54" s="85">
        <v>0</v>
      </c>
      <c r="I54" s="79">
        <v>0</v>
      </c>
      <c r="J54" s="79">
        <v>0</v>
      </c>
      <c r="K54" s="40">
        <v>0</v>
      </c>
      <c r="L54" s="85">
        <v>0</v>
      </c>
      <c r="M54" s="38">
        <v>0</v>
      </c>
      <c r="N54" s="85">
        <v>0</v>
      </c>
      <c r="O54" s="38">
        <v>0</v>
      </c>
      <c r="P54" s="26">
        <v>0</v>
      </c>
      <c r="Q54" s="38">
        <v>0</v>
      </c>
      <c r="R54" s="26">
        <v>0</v>
      </c>
      <c r="S54" s="38">
        <v>0</v>
      </c>
      <c r="T54" s="26">
        <v>36</v>
      </c>
      <c r="U54" s="38">
        <v>0</v>
      </c>
      <c r="V54" s="26">
        <v>144</v>
      </c>
      <c r="W54" s="38">
        <v>0</v>
      </c>
      <c r="X54" s="85">
        <v>0</v>
      </c>
      <c r="Y54" s="38"/>
      <c r="Z54" s="85">
        <v>0</v>
      </c>
    </row>
    <row r="55" spans="1:26" ht="50.25" customHeight="1">
      <c r="A55" s="149"/>
      <c r="B55" s="42" t="s">
        <v>37</v>
      </c>
      <c r="C55" s="80" t="s">
        <v>225</v>
      </c>
      <c r="D55" s="85">
        <v>108</v>
      </c>
      <c r="E55" s="85">
        <v>0</v>
      </c>
      <c r="F55" s="85">
        <v>108</v>
      </c>
      <c r="G55" s="26">
        <v>0</v>
      </c>
      <c r="H55" s="85">
        <v>0</v>
      </c>
      <c r="I55" s="79">
        <v>0</v>
      </c>
      <c r="J55" s="79">
        <v>0</v>
      </c>
      <c r="K55" s="40">
        <v>0</v>
      </c>
      <c r="L55" s="85">
        <v>0</v>
      </c>
      <c r="M55" s="38">
        <v>0</v>
      </c>
      <c r="N55" s="85">
        <v>0</v>
      </c>
      <c r="O55" s="38">
        <v>0</v>
      </c>
      <c r="P55" s="26">
        <v>0</v>
      </c>
      <c r="Q55" s="38">
        <v>0</v>
      </c>
      <c r="R55" s="26">
        <v>0</v>
      </c>
      <c r="S55" s="38">
        <v>0</v>
      </c>
      <c r="T55" s="26">
        <v>0</v>
      </c>
      <c r="U55" s="38">
        <v>0</v>
      </c>
      <c r="V55" s="26">
        <v>108</v>
      </c>
      <c r="W55" s="38">
        <v>0</v>
      </c>
      <c r="X55" s="85">
        <v>0</v>
      </c>
      <c r="Y55" s="38">
        <v>0</v>
      </c>
      <c r="Z55" s="85">
        <v>0</v>
      </c>
    </row>
    <row r="56" spans="1:26" s="15" customFormat="1" ht="32.25" customHeight="1">
      <c r="A56" s="42" t="s">
        <v>209</v>
      </c>
      <c r="B56" s="42" t="s">
        <v>205</v>
      </c>
      <c r="C56" s="80" t="s">
        <v>224</v>
      </c>
      <c r="D56" s="85">
        <v>14</v>
      </c>
      <c r="E56" s="85">
        <v>0</v>
      </c>
      <c r="F56" s="85">
        <v>14</v>
      </c>
      <c r="G56" s="26">
        <v>0</v>
      </c>
      <c r="H56" s="85">
        <v>0</v>
      </c>
      <c r="I56" s="79">
        <v>6</v>
      </c>
      <c r="J56" s="79">
        <v>8</v>
      </c>
      <c r="K56" s="40">
        <v>0</v>
      </c>
      <c r="L56" s="85">
        <v>0</v>
      </c>
      <c r="M56" s="38">
        <v>0</v>
      </c>
      <c r="N56" s="85">
        <v>0</v>
      </c>
      <c r="O56" s="38">
        <v>0</v>
      </c>
      <c r="P56" s="26">
        <v>0</v>
      </c>
      <c r="Q56" s="38">
        <v>0</v>
      </c>
      <c r="R56" s="26">
        <v>0</v>
      </c>
      <c r="S56" s="38">
        <v>0</v>
      </c>
      <c r="T56" s="26">
        <v>0</v>
      </c>
      <c r="U56" s="38">
        <v>0</v>
      </c>
      <c r="V56" s="26">
        <v>14</v>
      </c>
      <c r="W56" s="38">
        <v>0</v>
      </c>
      <c r="X56" s="85">
        <v>0</v>
      </c>
      <c r="Y56" s="38">
        <v>0</v>
      </c>
      <c r="Z56" s="85">
        <v>0</v>
      </c>
    </row>
    <row r="57" spans="1:26" ht="133.5" customHeight="1">
      <c r="A57" s="50" t="s">
        <v>38</v>
      </c>
      <c r="B57" s="50" t="s">
        <v>114</v>
      </c>
      <c r="C57" s="71" t="s">
        <v>223</v>
      </c>
      <c r="D57" s="25">
        <v>706</v>
      </c>
      <c r="E57" s="25">
        <v>20</v>
      </c>
      <c r="F57" s="25">
        <v>686</v>
      </c>
      <c r="G57" s="25">
        <v>178</v>
      </c>
      <c r="H57" s="25">
        <v>40</v>
      </c>
      <c r="I57" s="52">
        <v>12</v>
      </c>
      <c r="J57" s="52">
        <v>12</v>
      </c>
      <c r="K57" s="39">
        <v>0</v>
      </c>
      <c r="L57" s="25">
        <v>0</v>
      </c>
      <c r="M57" s="37">
        <v>0</v>
      </c>
      <c r="N57" s="25">
        <v>0</v>
      </c>
      <c r="O57" s="37">
        <v>0</v>
      </c>
      <c r="P57" s="25">
        <v>0</v>
      </c>
      <c r="Q57" s="37">
        <v>0</v>
      </c>
      <c r="R57" s="25">
        <v>0</v>
      </c>
      <c r="S57" s="37">
        <v>0</v>
      </c>
      <c r="T57" s="25">
        <v>0</v>
      </c>
      <c r="U57" s="37">
        <v>0</v>
      </c>
      <c r="V57" s="25">
        <v>0</v>
      </c>
      <c r="W57" s="37">
        <v>10</v>
      </c>
      <c r="X57" s="25">
        <v>324</v>
      </c>
      <c r="Y57" s="37">
        <v>10</v>
      </c>
      <c r="Z57" s="25">
        <v>362</v>
      </c>
    </row>
    <row r="58" spans="1:26" ht="83.25" customHeight="1">
      <c r="A58" s="88" t="s">
        <v>39</v>
      </c>
      <c r="B58" s="88" t="s">
        <v>115</v>
      </c>
      <c r="C58" s="89" t="s">
        <v>220</v>
      </c>
      <c r="D58" s="81">
        <v>298</v>
      </c>
      <c r="E58" s="81">
        <v>20</v>
      </c>
      <c r="F58" s="89">
        <v>278</v>
      </c>
      <c r="G58" s="88">
        <v>178</v>
      </c>
      <c r="H58" s="81">
        <v>40</v>
      </c>
      <c r="I58" s="62">
        <v>6</v>
      </c>
      <c r="J58" s="62">
        <v>6</v>
      </c>
      <c r="K58" s="54">
        <v>0</v>
      </c>
      <c r="L58" s="85">
        <v>0</v>
      </c>
      <c r="M58" s="38">
        <v>0</v>
      </c>
      <c r="N58" s="81">
        <v>0</v>
      </c>
      <c r="O58" s="55">
        <v>0</v>
      </c>
      <c r="P58" s="82">
        <v>0</v>
      </c>
      <c r="Q58" s="55">
        <v>0</v>
      </c>
      <c r="R58" s="82">
        <v>0</v>
      </c>
      <c r="S58" s="55">
        <v>0</v>
      </c>
      <c r="T58" s="82">
        <v>0</v>
      </c>
      <c r="U58" s="55">
        <v>0</v>
      </c>
      <c r="V58" s="82">
        <v>0</v>
      </c>
      <c r="W58" s="55">
        <v>10</v>
      </c>
      <c r="X58" s="81">
        <v>180</v>
      </c>
      <c r="Y58" s="55">
        <v>10</v>
      </c>
      <c r="Z58" s="81">
        <v>98</v>
      </c>
    </row>
    <row r="59" spans="1:26" ht="26.25" customHeight="1">
      <c r="A59" s="148" t="s">
        <v>254</v>
      </c>
      <c r="B59" s="42" t="s">
        <v>36</v>
      </c>
      <c r="C59" s="80" t="s">
        <v>216</v>
      </c>
      <c r="D59" s="85">
        <v>180</v>
      </c>
      <c r="E59" s="85">
        <v>0</v>
      </c>
      <c r="F59" s="85">
        <v>180</v>
      </c>
      <c r="G59" s="26">
        <v>0</v>
      </c>
      <c r="H59" s="85">
        <v>0</v>
      </c>
      <c r="I59" s="79">
        <v>0</v>
      </c>
      <c r="J59" s="79">
        <v>0</v>
      </c>
      <c r="K59" s="40">
        <v>0</v>
      </c>
      <c r="L59" s="85">
        <v>0</v>
      </c>
      <c r="M59" s="38">
        <v>0</v>
      </c>
      <c r="N59" s="85">
        <v>0</v>
      </c>
      <c r="O59" s="38">
        <v>0</v>
      </c>
      <c r="P59" s="26">
        <v>0</v>
      </c>
      <c r="Q59" s="38">
        <v>0</v>
      </c>
      <c r="R59" s="26">
        <v>0</v>
      </c>
      <c r="S59" s="38">
        <v>0</v>
      </c>
      <c r="T59" s="26">
        <v>0</v>
      </c>
      <c r="U59" s="38">
        <v>0</v>
      </c>
      <c r="V59" s="26">
        <v>0</v>
      </c>
      <c r="W59" s="38">
        <v>0</v>
      </c>
      <c r="X59" s="85">
        <v>144</v>
      </c>
      <c r="Y59" s="38">
        <v>0</v>
      </c>
      <c r="Z59" s="85">
        <v>36</v>
      </c>
    </row>
    <row r="60" spans="1:26" ht="37.5" customHeight="1">
      <c r="A60" s="149"/>
      <c r="B60" s="42" t="s">
        <v>37</v>
      </c>
      <c r="C60" s="80" t="s">
        <v>216</v>
      </c>
      <c r="D60" s="85">
        <v>216</v>
      </c>
      <c r="E60" s="85">
        <v>0</v>
      </c>
      <c r="F60" s="85">
        <v>216</v>
      </c>
      <c r="G60" s="26">
        <v>0</v>
      </c>
      <c r="H60" s="85">
        <v>0</v>
      </c>
      <c r="I60" s="79">
        <v>0</v>
      </c>
      <c r="J60" s="79">
        <v>0</v>
      </c>
      <c r="K60" s="40">
        <v>0</v>
      </c>
      <c r="L60" s="85">
        <v>0</v>
      </c>
      <c r="M60" s="38">
        <v>0</v>
      </c>
      <c r="N60" s="85">
        <v>0</v>
      </c>
      <c r="O60" s="38">
        <v>0</v>
      </c>
      <c r="P60" s="26">
        <v>0</v>
      </c>
      <c r="Q60" s="38">
        <v>0</v>
      </c>
      <c r="R60" s="26">
        <v>0</v>
      </c>
      <c r="S60" s="38">
        <v>0</v>
      </c>
      <c r="T60" s="26">
        <v>0</v>
      </c>
      <c r="U60" s="38">
        <v>0</v>
      </c>
      <c r="V60" s="26">
        <v>0</v>
      </c>
      <c r="W60" s="38">
        <v>0</v>
      </c>
      <c r="X60" s="85">
        <v>0</v>
      </c>
      <c r="Y60" s="38">
        <v>0</v>
      </c>
      <c r="Z60" s="85">
        <v>216</v>
      </c>
    </row>
    <row r="61" spans="1:26" s="15" customFormat="1" ht="27.75" customHeight="1">
      <c r="A61" s="42" t="s">
        <v>208</v>
      </c>
      <c r="B61" s="42" t="s">
        <v>205</v>
      </c>
      <c r="C61" s="80" t="s">
        <v>220</v>
      </c>
      <c r="D61" s="85">
        <v>12</v>
      </c>
      <c r="E61" s="85">
        <v>0</v>
      </c>
      <c r="F61" s="85">
        <v>12</v>
      </c>
      <c r="G61" s="26">
        <v>0</v>
      </c>
      <c r="H61" s="85">
        <v>0</v>
      </c>
      <c r="I61" s="79">
        <v>6</v>
      </c>
      <c r="J61" s="79">
        <v>6</v>
      </c>
      <c r="K61" s="40">
        <v>0</v>
      </c>
      <c r="L61" s="85">
        <v>0</v>
      </c>
      <c r="M61" s="38">
        <v>0</v>
      </c>
      <c r="N61" s="85">
        <v>0</v>
      </c>
      <c r="O61" s="38">
        <v>0</v>
      </c>
      <c r="P61" s="26">
        <v>0</v>
      </c>
      <c r="Q61" s="38">
        <v>0</v>
      </c>
      <c r="R61" s="26">
        <v>0</v>
      </c>
      <c r="S61" s="38">
        <v>0</v>
      </c>
      <c r="T61" s="26">
        <v>0</v>
      </c>
      <c r="U61" s="38">
        <v>0</v>
      </c>
      <c r="V61" s="26">
        <v>0</v>
      </c>
      <c r="W61" s="38">
        <v>0</v>
      </c>
      <c r="X61" s="85">
        <v>0</v>
      </c>
      <c r="Y61" s="38">
        <v>0</v>
      </c>
      <c r="Z61" s="85">
        <v>12</v>
      </c>
    </row>
    <row r="62" spans="1:26" ht="60" customHeight="1">
      <c r="A62" s="50" t="s">
        <v>40</v>
      </c>
      <c r="B62" s="50" t="s">
        <v>173</v>
      </c>
      <c r="C62" s="66" t="s">
        <v>222</v>
      </c>
      <c r="D62" s="25">
        <f>SUM(D63:D66)</f>
        <v>254</v>
      </c>
      <c r="E62" s="25">
        <f>SUM(E63:E66)</f>
        <v>0</v>
      </c>
      <c r="F62" s="25">
        <f>SUM(F63:F66)</f>
        <v>254</v>
      </c>
      <c r="G62" s="25">
        <v>77</v>
      </c>
      <c r="H62" s="25">
        <f>H63</f>
        <v>0</v>
      </c>
      <c r="I62" s="52">
        <v>6</v>
      </c>
      <c r="J62" s="52">
        <v>6</v>
      </c>
      <c r="K62" s="39">
        <v>0</v>
      </c>
      <c r="L62" s="25">
        <v>0</v>
      </c>
      <c r="M62" s="37">
        <v>0</v>
      </c>
      <c r="N62" s="25">
        <v>0</v>
      </c>
      <c r="O62" s="37">
        <v>0</v>
      </c>
      <c r="P62" s="25">
        <v>0</v>
      </c>
      <c r="Q62" s="37">
        <v>0</v>
      </c>
      <c r="R62" s="25">
        <v>0</v>
      </c>
      <c r="S62" s="37">
        <v>0</v>
      </c>
      <c r="T62" s="25">
        <v>0</v>
      </c>
      <c r="U62" s="37">
        <v>0</v>
      </c>
      <c r="V62" s="25">
        <v>0</v>
      </c>
      <c r="W62" s="37">
        <v>0</v>
      </c>
      <c r="X62" s="25">
        <v>134</v>
      </c>
      <c r="Y62" s="37">
        <v>0</v>
      </c>
      <c r="Z62" s="25">
        <v>120</v>
      </c>
    </row>
    <row r="63" spans="1:26" ht="53.25" customHeight="1">
      <c r="A63" s="42" t="s">
        <v>41</v>
      </c>
      <c r="B63" s="42" t="s">
        <v>173</v>
      </c>
      <c r="C63" s="80" t="s">
        <v>221</v>
      </c>
      <c r="D63" s="85">
        <f>SUM(E63:F63)</f>
        <v>134</v>
      </c>
      <c r="E63" s="85">
        <v>0</v>
      </c>
      <c r="F63" s="87">
        <v>134</v>
      </c>
      <c r="G63" s="42">
        <v>77</v>
      </c>
      <c r="H63" s="85">
        <v>0</v>
      </c>
      <c r="I63" s="79">
        <v>0</v>
      </c>
      <c r="J63" s="79">
        <v>0</v>
      </c>
      <c r="K63" s="40">
        <v>0</v>
      </c>
      <c r="L63" s="85">
        <v>0</v>
      </c>
      <c r="M63" s="38">
        <v>0</v>
      </c>
      <c r="N63" s="85">
        <v>0</v>
      </c>
      <c r="O63" s="38">
        <v>0</v>
      </c>
      <c r="P63" s="26">
        <v>0</v>
      </c>
      <c r="Q63" s="38">
        <v>0</v>
      </c>
      <c r="R63" s="26">
        <v>0</v>
      </c>
      <c r="S63" s="38">
        <v>0</v>
      </c>
      <c r="T63" s="26">
        <v>0</v>
      </c>
      <c r="U63" s="38">
        <v>0</v>
      </c>
      <c r="V63" s="26">
        <v>0</v>
      </c>
      <c r="W63" s="38">
        <v>0</v>
      </c>
      <c r="X63" s="85">
        <v>134</v>
      </c>
      <c r="Y63" s="38">
        <v>0</v>
      </c>
      <c r="Z63" s="60">
        <v>0</v>
      </c>
    </row>
    <row r="64" spans="1:26" ht="14.25" customHeight="1">
      <c r="A64" s="148" t="s">
        <v>255</v>
      </c>
      <c r="B64" s="42" t="s">
        <v>36</v>
      </c>
      <c r="C64" s="80"/>
      <c r="D64" s="85">
        <v>0</v>
      </c>
      <c r="E64" s="85">
        <v>0</v>
      </c>
      <c r="F64" s="85">
        <v>0</v>
      </c>
      <c r="G64" s="26">
        <v>0</v>
      </c>
      <c r="H64" s="85">
        <v>0</v>
      </c>
      <c r="I64" s="79">
        <v>0</v>
      </c>
      <c r="J64" s="79">
        <v>0</v>
      </c>
      <c r="K64" s="40">
        <v>0</v>
      </c>
      <c r="L64" s="85">
        <v>0</v>
      </c>
      <c r="M64" s="38">
        <v>0</v>
      </c>
      <c r="N64" s="85">
        <v>0</v>
      </c>
      <c r="O64" s="38">
        <v>0</v>
      </c>
      <c r="P64" s="26">
        <v>0</v>
      </c>
      <c r="Q64" s="38">
        <v>0</v>
      </c>
      <c r="R64" s="26">
        <v>0</v>
      </c>
      <c r="S64" s="38">
        <v>0</v>
      </c>
      <c r="T64" s="26">
        <v>0</v>
      </c>
      <c r="U64" s="38">
        <v>0</v>
      </c>
      <c r="V64" s="26">
        <v>0</v>
      </c>
      <c r="W64" s="38">
        <v>0</v>
      </c>
      <c r="X64" s="85">
        <v>0</v>
      </c>
      <c r="Y64" s="38">
        <v>0</v>
      </c>
      <c r="Z64" s="85">
        <v>0</v>
      </c>
    </row>
    <row r="65" spans="1:26" ht="48" customHeight="1">
      <c r="A65" s="149"/>
      <c r="B65" s="42" t="s">
        <v>37</v>
      </c>
      <c r="C65" s="80" t="s">
        <v>216</v>
      </c>
      <c r="D65" s="85">
        <v>108</v>
      </c>
      <c r="E65" s="85">
        <v>0</v>
      </c>
      <c r="F65" s="85">
        <v>108</v>
      </c>
      <c r="G65" s="26">
        <v>0</v>
      </c>
      <c r="H65" s="85">
        <v>0</v>
      </c>
      <c r="I65" s="79">
        <v>0</v>
      </c>
      <c r="J65" s="79">
        <v>0</v>
      </c>
      <c r="K65" s="40">
        <v>0</v>
      </c>
      <c r="L65" s="85">
        <v>0</v>
      </c>
      <c r="M65" s="38">
        <v>0</v>
      </c>
      <c r="N65" s="85">
        <v>0</v>
      </c>
      <c r="O65" s="38"/>
      <c r="P65" s="26">
        <v>0</v>
      </c>
      <c r="Q65" s="38">
        <v>0</v>
      </c>
      <c r="R65" s="26">
        <v>0</v>
      </c>
      <c r="S65" s="38">
        <v>0</v>
      </c>
      <c r="T65" s="26">
        <v>0</v>
      </c>
      <c r="U65" s="38"/>
      <c r="V65" s="26">
        <v>0</v>
      </c>
      <c r="W65" s="38">
        <v>0</v>
      </c>
      <c r="X65" s="85">
        <v>0</v>
      </c>
      <c r="Y65" s="38">
        <v>0</v>
      </c>
      <c r="Z65" s="85">
        <v>108</v>
      </c>
    </row>
    <row r="66" spans="1:26" s="15" customFormat="1" ht="28.5" customHeight="1">
      <c r="A66" s="42" t="s">
        <v>206</v>
      </c>
      <c r="B66" s="42" t="s">
        <v>205</v>
      </c>
      <c r="C66" s="80" t="s">
        <v>220</v>
      </c>
      <c r="D66" s="85">
        <v>12</v>
      </c>
      <c r="E66" s="85">
        <v>0</v>
      </c>
      <c r="F66" s="85">
        <v>12</v>
      </c>
      <c r="G66" s="26">
        <v>0</v>
      </c>
      <c r="H66" s="85">
        <v>0</v>
      </c>
      <c r="I66" s="79">
        <v>6</v>
      </c>
      <c r="J66" s="79">
        <v>6</v>
      </c>
      <c r="K66" s="40">
        <v>0</v>
      </c>
      <c r="L66" s="85">
        <v>0</v>
      </c>
      <c r="M66" s="38">
        <v>0</v>
      </c>
      <c r="N66" s="85">
        <v>0</v>
      </c>
      <c r="O66" s="38">
        <v>0</v>
      </c>
      <c r="P66" s="26">
        <v>0</v>
      </c>
      <c r="Q66" s="38">
        <v>0</v>
      </c>
      <c r="R66" s="26">
        <v>0</v>
      </c>
      <c r="S66" s="38">
        <v>0</v>
      </c>
      <c r="T66" s="26">
        <v>0</v>
      </c>
      <c r="U66" s="38">
        <v>0</v>
      </c>
      <c r="V66" s="26">
        <v>0</v>
      </c>
      <c r="W66" s="38">
        <v>0</v>
      </c>
      <c r="X66" s="85">
        <v>0</v>
      </c>
      <c r="Y66" s="38">
        <v>0</v>
      </c>
      <c r="Z66" s="85">
        <v>12</v>
      </c>
    </row>
    <row r="67" spans="1:26" ht="65.25" customHeight="1">
      <c r="A67" s="50" t="s">
        <v>42</v>
      </c>
      <c r="B67" s="50" t="s">
        <v>127</v>
      </c>
      <c r="C67" s="67" t="s">
        <v>219</v>
      </c>
      <c r="D67" s="86">
        <v>544</v>
      </c>
      <c r="E67" s="86">
        <v>20</v>
      </c>
      <c r="F67" s="86">
        <v>524</v>
      </c>
      <c r="G67" s="25">
        <v>202</v>
      </c>
      <c r="H67" s="86">
        <v>0</v>
      </c>
      <c r="I67" s="36">
        <v>18</v>
      </c>
      <c r="J67" s="36">
        <v>18</v>
      </c>
      <c r="K67" s="39">
        <v>0</v>
      </c>
      <c r="L67" s="25">
        <v>0</v>
      </c>
      <c r="M67" s="37">
        <v>0</v>
      </c>
      <c r="N67" s="86">
        <v>0</v>
      </c>
      <c r="O67" s="37"/>
      <c r="P67" s="25">
        <v>0</v>
      </c>
      <c r="Q67" s="37">
        <v>10</v>
      </c>
      <c r="R67" s="25">
        <v>229</v>
      </c>
      <c r="S67" s="37">
        <v>10</v>
      </c>
      <c r="T67" s="25">
        <v>295</v>
      </c>
      <c r="U67" s="37">
        <v>0</v>
      </c>
      <c r="V67" s="25">
        <v>0</v>
      </c>
      <c r="W67" s="37">
        <v>0</v>
      </c>
      <c r="X67" s="86">
        <v>0</v>
      </c>
      <c r="Y67" s="37">
        <v>0</v>
      </c>
      <c r="Z67" s="86">
        <v>0</v>
      </c>
    </row>
    <row r="68" spans="1:26" ht="42" customHeight="1">
      <c r="A68" s="88" t="s">
        <v>43</v>
      </c>
      <c r="B68" s="88" t="s">
        <v>116</v>
      </c>
      <c r="C68" s="88" t="s">
        <v>217</v>
      </c>
      <c r="D68" s="82">
        <v>304</v>
      </c>
      <c r="E68" s="82">
        <v>20</v>
      </c>
      <c r="F68" s="82">
        <v>284</v>
      </c>
      <c r="G68" s="82">
        <v>202</v>
      </c>
      <c r="H68" s="82">
        <v>0</v>
      </c>
      <c r="I68" s="53">
        <v>6</v>
      </c>
      <c r="J68" s="53">
        <v>6</v>
      </c>
      <c r="K68" s="54">
        <v>0</v>
      </c>
      <c r="L68" s="26">
        <v>0</v>
      </c>
      <c r="M68" s="38">
        <v>0</v>
      </c>
      <c r="N68" s="82">
        <v>0</v>
      </c>
      <c r="O68" s="55">
        <v>0</v>
      </c>
      <c r="P68" s="82">
        <v>0</v>
      </c>
      <c r="Q68" s="55">
        <v>10</v>
      </c>
      <c r="R68" s="82">
        <v>193</v>
      </c>
      <c r="S68" s="55">
        <v>10</v>
      </c>
      <c r="T68" s="82">
        <v>91</v>
      </c>
      <c r="U68" s="55">
        <v>0</v>
      </c>
      <c r="V68" s="82">
        <v>0</v>
      </c>
      <c r="W68" s="55">
        <v>0</v>
      </c>
      <c r="X68" s="82">
        <v>0</v>
      </c>
      <c r="Y68" s="55">
        <v>0</v>
      </c>
      <c r="Z68" s="82">
        <v>0</v>
      </c>
    </row>
    <row r="69" spans="1:26" ht="12.75" customHeight="1">
      <c r="A69" s="148" t="s">
        <v>256</v>
      </c>
      <c r="B69" s="42" t="s">
        <v>36</v>
      </c>
      <c r="C69" s="80" t="s">
        <v>218</v>
      </c>
      <c r="D69" s="85">
        <v>72</v>
      </c>
      <c r="E69" s="85">
        <v>0</v>
      </c>
      <c r="F69" s="87">
        <v>72</v>
      </c>
      <c r="G69" s="42">
        <v>0</v>
      </c>
      <c r="H69" s="85">
        <v>0</v>
      </c>
      <c r="I69" s="79">
        <v>0</v>
      </c>
      <c r="J69" s="79">
        <v>0</v>
      </c>
      <c r="K69" s="40">
        <v>0</v>
      </c>
      <c r="L69" s="85">
        <v>0</v>
      </c>
      <c r="M69" s="38">
        <v>0</v>
      </c>
      <c r="N69" s="85">
        <v>0</v>
      </c>
      <c r="O69" s="38">
        <v>0</v>
      </c>
      <c r="P69" s="26">
        <v>0</v>
      </c>
      <c r="Q69" s="38">
        <v>0</v>
      </c>
      <c r="R69" s="26">
        <v>36</v>
      </c>
      <c r="S69" s="38">
        <v>0</v>
      </c>
      <c r="T69" s="26">
        <v>36</v>
      </c>
      <c r="U69" s="38">
        <v>0</v>
      </c>
      <c r="V69" s="26">
        <v>0</v>
      </c>
      <c r="W69" s="38">
        <v>0</v>
      </c>
      <c r="X69" s="85">
        <v>0</v>
      </c>
      <c r="Y69" s="38">
        <v>0</v>
      </c>
      <c r="Z69" s="85">
        <v>0</v>
      </c>
    </row>
    <row r="70" spans="1:26" ht="57" customHeight="1">
      <c r="A70" s="149"/>
      <c r="B70" s="87" t="s">
        <v>37</v>
      </c>
      <c r="C70" s="80" t="s">
        <v>218</v>
      </c>
      <c r="D70" s="85">
        <v>144</v>
      </c>
      <c r="E70" s="85">
        <v>0</v>
      </c>
      <c r="F70" s="85">
        <v>144</v>
      </c>
      <c r="G70" s="26">
        <v>0</v>
      </c>
      <c r="H70" s="85">
        <v>0</v>
      </c>
      <c r="I70" s="79">
        <v>0</v>
      </c>
      <c r="J70" s="79">
        <v>0</v>
      </c>
      <c r="K70" s="40">
        <v>0</v>
      </c>
      <c r="L70" s="85">
        <v>0</v>
      </c>
      <c r="M70" s="38">
        <v>0</v>
      </c>
      <c r="N70" s="85">
        <v>0</v>
      </c>
      <c r="O70" s="38">
        <v>0</v>
      </c>
      <c r="P70" s="26">
        <v>0</v>
      </c>
      <c r="Q70" s="38">
        <v>0</v>
      </c>
      <c r="R70" s="26">
        <v>0</v>
      </c>
      <c r="S70" s="38">
        <v>0</v>
      </c>
      <c r="T70" s="26">
        <v>144</v>
      </c>
      <c r="U70" s="38">
        <v>0</v>
      </c>
      <c r="V70" s="26">
        <v>0</v>
      </c>
      <c r="W70" s="38">
        <v>0</v>
      </c>
      <c r="X70" s="85">
        <v>0</v>
      </c>
      <c r="Y70" s="38">
        <v>0</v>
      </c>
      <c r="Z70" s="85">
        <v>0</v>
      </c>
    </row>
    <row r="71" spans="1:26" s="15" customFormat="1" ht="28.5" customHeight="1">
      <c r="A71" s="87" t="s">
        <v>207</v>
      </c>
      <c r="B71" s="75" t="s">
        <v>203</v>
      </c>
      <c r="C71" s="80" t="s">
        <v>217</v>
      </c>
      <c r="D71" s="85">
        <v>24</v>
      </c>
      <c r="E71" s="85">
        <v>0</v>
      </c>
      <c r="F71" s="85">
        <v>24</v>
      </c>
      <c r="G71" s="26">
        <v>0</v>
      </c>
      <c r="H71" s="85">
        <v>0</v>
      </c>
      <c r="I71" s="79">
        <v>12</v>
      </c>
      <c r="J71" s="79">
        <v>12</v>
      </c>
      <c r="K71" s="40">
        <v>0</v>
      </c>
      <c r="L71" s="85">
        <v>0</v>
      </c>
      <c r="M71" s="38">
        <v>0</v>
      </c>
      <c r="N71" s="85">
        <v>0</v>
      </c>
      <c r="O71" s="38">
        <v>0</v>
      </c>
      <c r="P71" s="26">
        <v>0</v>
      </c>
      <c r="Q71" s="38">
        <v>0</v>
      </c>
      <c r="R71" s="26">
        <v>0</v>
      </c>
      <c r="S71" s="38">
        <v>0</v>
      </c>
      <c r="T71" s="26">
        <v>24</v>
      </c>
      <c r="U71" s="38">
        <v>0</v>
      </c>
      <c r="V71" s="26">
        <v>0</v>
      </c>
      <c r="W71" s="38">
        <v>0</v>
      </c>
      <c r="X71" s="85">
        <v>0</v>
      </c>
      <c r="Y71" s="38">
        <v>0</v>
      </c>
      <c r="Z71" s="85">
        <v>0</v>
      </c>
    </row>
    <row r="72" spans="1:26" s="15" customFormat="1" ht="31.5" customHeight="1">
      <c r="A72" s="87"/>
      <c r="B72" s="67" t="s">
        <v>176</v>
      </c>
      <c r="C72" s="80" t="s">
        <v>216</v>
      </c>
      <c r="D72" s="86">
        <v>144</v>
      </c>
      <c r="E72" s="86">
        <v>0</v>
      </c>
      <c r="F72" s="86">
        <v>144</v>
      </c>
      <c r="G72" s="25">
        <v>0</v>
      </c>
      <c r="H72" s="86">
        <v>0</v>
      </c>
      <c r="I72" s="36">
        <v>0</v>
      </c>
      <c r="J72" s="36">
        <v>0</v>
      </c>
      <c r="K72" s="39">
        <v>0</v>
      </c>
      <c r="L72" s="25">
        <v>0</v>
      </c>
      <c r="M72" s="37">
        <v>0</v>
      </c>
      <c r="N72" s="86">
        <v>0</v>
      </c>
      <c r="O72" s="37">
        <v>0</v>
      </c>
      <c r="P72" s="25">
        <v>0</v>
      </c>
      <c r="Q72" s="37">
        <v>0</v>
      </c>
      <c r="R72" s="25">
        <v>0</v>
      </c>
      <c r="S72" s="37">
        <v>0</v>
      </c>
      <c r="T72" s="25">
        <v>0</v>
      </c>
      <c r="U72" s="37">
        <v>0</v>
      </c>
      <c r="V72" s="25">
        <v>0</v>
      </c>
      <c r="W72" s="37">
        <v>0</v>
      </c>
      <c r="X72" s="86">
        <v>0</v>
      </c>
      <c r="Y72" s="37">
        <v>0</v>
      </c>
      <c r="Z72" s="86">
        <v>144</v>
      </c>
    </row>
    <row r="73" spans="1:26" s="15" customFormat="1" ht="31.5" customHeight="1">
      <c r="A73" s="87"/>
      <c r="B73" s="46" t="s">
        <v>45</v>
      </c>
      <c r="C73" s="80"/>
      <c r="D73" s="86">
        <v>216</v>
      </c>
      <c r="E73" s="86">
        <v>0</v>
      </c>
      <c r="F73" s="86">
        <v>216</v>
      </c>
      <c r="G73" s="25">
        <v>0</v>
      </c>
      <c r="H73" s="86">
        <v>0</v>
      </c>
      <c r="I73" s="36">
        <v>0</v>
      </c>
      <c r="J73" s="36">
        <v>0</v>
      </c>
      <c r="K73" s="39">
        <v>0</v>
      </c>
      <c r="L73" s="25">
        <v>0</v>
      </c>
      <c r="M73" s="37">
        <v>0</v>
      </c>
      <c r="N73" s="86">
        <v>0</v>
      </c>
      <c r="O73" s="37">
        <v>0</v>
      </c>
      <c r="P73" s="25">
        <v>0</v>
      </c>
      <c r="Q73" s="37">
        <v>0</v>
      </c>
      <c r="R73" s="25">
        <v>0</v>
      </c>
      <c r="S73" s="37">
        <v>0</v>
      </c>
      <c r="T73" s="25">
        <v>0</v>
      </c>
      <c r="U73" s="37">
        <v>0</v>
      </c>
      <c r="V73" s="25">
        <v>0</v>
      </c>
      <c r="W73" s="37">
        <v>0</v>
      </c>
      <c r="X73" s="86">
        <v>0</v>
      </c>
      <c r="Y73" s="37">
        <v>0</v>
      </c>
      <c r="Z73" s="86">
        <v>216</v>
      </c>
    </row>
    <row r="74" spans="1:26" ht="12.75" customHeight="1">
      <c r="A74" s="127" t="s">
        <v>44</v>
      </c>
      <c r="B74" s="128"/>
      <c r="C74" s="72" t="s">
        <v>242</v>
      </c>
      <c r="D74" s="25">
        <f>D73+D50+D38+D34+D28+D10</f>
        <v>5940</v>
      </c>
      <c r="E74" s="86">
        <f>E50+E38+E34+E28+E10</f>
        <v>110</v>
      </c>
      <c r="F74" s="86">
        <f>F73+F50+F38+F34+F28+F10</f>
        <v>5830</v>
      </c>
      <c r="G74" s="25">
        <v>1955</v>
      </c>
      <c r="H74" s="86">
        <f>H50+H38+H34+H28</f>
        <v>60</v>
      </c>
      <c r="I74" s="36">
        <v>137</v>
      </c>
      <c r="J74" s="36">
        <v>115</v>
      </c>
      <c r="K74" s="39">
        <v>0</v>
      </c>
      <c r="L74" s="86">
        <v>612</v>
      </c>
      <c r="M74" s="37">
        <v>0</v>
      </c>
      <c r="N74" s="86">
        <v>864</v>
      </c>
      <c r="O74" s="37">
        <v>15</v>
      </c>
      <c r="P74" s="25">
        <v>597</v>
      </c>
      <c r="Q74" s="37">
        <v>35</v>
      </c>
      <c r="R74" s="25">
        <v>829</v>
      </c>
      <c r="S74" s="37">
        <v>20</v>
      </c>
      <c r="T74" s="25">
        <v>592</v>
      </c>
      <c r="U74" s="37">
        <v>10</v>
      </c>
      <c r="V74" s="25">
        <v>890</v>
      </c>
      <c r="W74" s="37">
        <f>W50+W38</f>
        <v>20</v>
      </c>
      <c r="X74" s="86">
        <f>X50+X38+X34+X28+X10</f>
        <v>592</v>
      </c>
      <c r="Y74" s="37">
        <v>10</v>
      </c>
      <c r="Z74" s="86">
        <v>854</v>
      </c>
    </row>
    <row r="75" spans="1:26" ht="27.75" customHeight="1">
      <c r="A75" s="112" t="s">
        <v>258</v>
      </c>
      <c r="B75" s="125"/>
      <c r="C75" s="125"/>
      <c r="D75" s="125"/>
      <c r="E75" s="125"/>
      <c r="F75" s="113"/>
      <c r="G75" s="132" t="s">
        <v>46</v>
      </c>
      <c r="H75" s="109" t="s">
        <v>47</v>
      </c>
      <c r="I75" s="110"/>
      <c r="J75" s="111"/>
      <c r="K75" s="109">
        <v>612</v>
      </c>
      <c r="L75" s="111"/>
      <c r="M75" s="109">
        <v>864</v>
      </c>
      <c r="N75" s="111"/>
      <c r="O75" s="147">
        <v>612</v>
      </c>
      <c r="P75" s="117"/>
      <c r="Q75" s="147">
        <v>828</v>
      </c>
      <c r="R75" s="117"/>
      <c r="S75" s="147">
        <v>396</v>
      </c>
      <c r="T75" s="117"/>
      <c r="U75" s="147">
        <v>648</v>
      </c>
      <c r="V75" s="117"/>
      <c r="W75" s="143">
        <v>468</v>
      </c>
      <c r="X75" s="142"/>
      <c r="Y75" s="143">
        <v>144</v>
      </c>
      <c r="Z75" s="142"/>
    </row>
    <row r="76" spans="1:26" ht="28.5" customHeight="1">
      <c r="A76" s="129"/>
      <c r="B76" s="130"/>
      <c r="C76" s="130"/>
      <c r="D76" s="130"/>
      <c r="E76" s="130"/>
      <c r="F76" s="131"/>
      <c r="G76" s="132"/>
      <c r="H76" s="109" t="s">
        <v>48</v>
      </c>
      <c r="I76" s="110"/>
      <c r="J76" s="111"/>
      <c r="K76" s="109">
        <v>0</v>
      </c>
      <c r="L76" s="111"/>
      <c r="M76" s="109">
        <v>0</v>
      </c>
      <c r="N76" s="111"/>
      <c r="O76" s="147">
        <v>0</v>
      </c>
      <c r="P76" s="117"/>
      <c r="Q76" s="147">
        <v>36</v>
      </c>
      <c r="R76" s="117"/>
      <c r="S76" s="147">
        <v>72</v>
      </c>
      <c r="T76" s="117"/>
      <c r="U76" s="147">
        <v>144</v>
      </c>
      <c r="V76" s="117"/>
      <c r="W76" s="143">
        <v>144</v>
      </c>
      <c r="X76" s="142"/>
      <c r="Y76" s="143">
        <v>36</v>
      </c>
      <c r="Z76" s="142"/>
    </row>
    <row r="77" spans="1:26" ht="31.5" customHeight="1">
      <c r="A77" s="129"/>
      <c r="B77" s="130"/>
      <c r="C77" s="130"/>
      <c r="D77" s="130"/>
      <c r="E77" s="130"/>
      <c r="F77" s="131"/>
      <c r="G77" s="132"/>
      <c r="H77" s="109" t="s">
        <v>49</v>
      </c>
      <c r="I77" s="110"/>
      <c r="J77" s="111"/>
      <c r="K77" s="109">
        <v>0</v>
      </c>
      <c r="L77" s="111"/>
      <c r="M77" s="109">
        <v>0</v>
      </c>
      <c r="N77" s="111"/>
      <c r="O77" s="147">
        <v>0</v>
      </c>
      <c r="P77" s="117"/>
      <c r="Q77" s="147">
        <v>0</v>
      </c>
      <c r="R77" s="117"/>
      <c r="S77" s="147">
        <v>144</v>
      </c>
      <c r="T77" s="117"/>
      <c r="U77" s="147">
        <v>108</v>
      </c>
      <c r="V77" s="117"/>
      <c r="W77" s="143">
        <v>0</v>
      </c>
      <c r="X77" s="142"/>
      <c r="Y77" s="143">
        <v>324</v>
      </c>
      <c r="Z77" s="142"/>
    </row>
    <row r="78" spans="1:26" ht="31.5" customHeight="1">
      <c r="A78" s="129"/>
      <c r="B78" s="130"/>
      <c r="C78" s="130"/>
      <c r="D78" s="130"/>
      <c r="E78" s="130"/>
      <c r="F78" s="131"/>
      <c r="G78" s="132"/>
      <c r="H78" s="109" t="s">
        <v>50</v>
      </c>
      <c r="I78" s="110"/>
      <c r="J78" s="111"/>
      <c r="K78" s="109">
        <v>0</v>
      </c>
      <c r="L78" s="111"/>
      <c r="M78" s="109">
        <v>0</v>
      </c>
      <c r="N78" s="111"/>
      <c r="O78" s="147">
        <v>0</v>
      </c>
      <c r="P78" s="117"/>
      <c r="Q78" s="147">
        <v>0</v>
      </c>
      <c r="R78" s="117"/>
      <c r="S78" s="147">
        <v>0</v>
      </c>
      <c r="T78" s="117"/>
      <c r="U78" s="147">
        <v>0</v>
      </c>
      <c r="V78" s="117"/>
      <c r="W78" s="143">
        <v>0</v>
      </c>
      <c r="X78" s="142"/>
      <c r="Y78" s="143">
        <v>144</v>
      </c>
      <c r="Z78" s="142"/>
    </row>
    <row r="79" spans="1:26" ht="36.75" customHeight="1">
      <c r="A79" s="129"/>
      <c r="B79" s="130"/>
      <c r="C79" s="130"/>
      <c r="D79" s="130"/>
      <c r="E79" s="130"/>
      <c r="F79" s="131"/>
      <c r="G79" s="132"/>
      <c r="H79" s="109" t="s">
        <v>51</v>
      </c>
      <c r="I79" s="110"/>
      <c r="J79" s="111"/>
      <c r="K79" s="109">
        <v>0</v>
      </c>
      <c r="L79" s="111"/>
      <c r="M79" s="109">
        <v>3</v>
      </c>
      <c r="N79" s="111"/>
      <c r="O79" s="145">
        <v>2</v>
      </c>
      <c r="P79" s="146"/>
      <c r="Q79" s="145">
        <v>3</v>
      </c>
      <c r="R79" s="146"/>
      <c r="S79" s="145" t="s">
        <v>239</v>
      </c>
      <c r="T79" s="146"/>
      <c r="U79" s="145" t="s">
        <v>240</v>
      </c>
      <c r="V79" s="146"/>
      <c r="W79" s="145">
        <v>0</v>
      </c>
      <c r="X79" s="146"/>
      <c r="Y79" s="109" t="s">
        <v>241</v>
      </c>
      <c r="Z79" s="111"/>
    </row>
    <row r="80" spans="1:26" ht="27" customHeight="1">
      <c r="A80" s="114"/>
      <c r="B80" s="126"/>
      <c r="C80" s="126"/>
      <c r="D80" s="126"/>
      <c r="E80" s="126"/>
      <c r="F80" s="115"/>
      <c r="G80" s="132"/>
      <c r="H80" s="109" t="s">
        <v>212</v>
      </c>
      <c r="I80" s="110"/>
      <c r="J80" s="111"/>
      <c r="K80" s="109">
        <v>1</v>
      </c>
      <c r="L80" s="111"/>
      <c r="M80" s="109">
        <v>9</v>
      </c>
      <c r="N80" s="111"/>
      <c r="O80" s="147">
        <v>6</v>
      </c>
      <c r="P80" s="117"/>
      <c r="Q80" s="147">
        <v>3</v>
      </c>
      <c r="R80" s="117"/>
      <c r="S80" s="147">
        <v>2</v>
      </c>
      <c r="T80" s="117"/>
      <c r="U80" s="147">
        <v>4</v>
      </c>
      <c r="V80" s="117"/>
      <c r="W80" s="143">
        <v>3</v>
      </c>
      <c r="X80" s="142"/>
      <c r="Y80" s="143">
        <v>4</v>
      </c>
      <c r="Z80" s="142"/>
    </row>
    <row r="81" spans="1:26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spans="1:26">
      <c r="A82" s="108" t="s">
        <v>243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>
      <c r="A83" s="108" t="s">
        <v>183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</sheetData>
  <mergeCells count="105">
    <mergeCell ref="K78:L78"/>
    <mergeCell ref="Q75:R75"/>
    <mergeCell ref="Q76:R76"/>
    <mergeCell ref="Q77:R77"/>
    <mergeCell ref="H80:J80"/>
    <mergeCell ref="K77:L77"/>
    <mergeCell ref="K76:L76"/>
    <mergeCell ref="A54:A55"/>
    <mergeCell ref="A59:A60"/>
    <mergeCell ref="A64:A65"/>
    <mergeCell ref="A69:A70"/>
    <mergeCell ref="K75:L75"/>
    <mergeCell ref="M78:N78"/>
    <mergeCell ref="M79:N79"/>
    <mergeCell ref="Q78:R78"/>
    <mergeCell ref="Q79:R79"/>
    <mergeCell ref="S80:T80"/>
    <mergeCell ref="U75:V75"/>
    <mergeCell ref="U76:V76"/>
    <mergeCell ref="U77:V77"/>
    <mergeCell ref="U78:V78"/>
    <mergeCell ref="U79:V79"/>
    <mergeCell ref="H75:J75"/>
    <mergeCell ref="H76:J76"/>
    <mergeCell ref="H77:J77"/>
    <mergeCell ref="H78:J78"/>
    <mergeCell ref="H79:J79"/>
    <mergeCell ref="O76:P76"/>
    <mergeCell ref="O75:P75"/>
    <mergeCell ref="M75:N75"/>
    <mergeCell ref="M76:N76"/>
    <mergeCell ref="M77:N77"/>
    <mergeCell ref="Q80:R80"/>
    <mergeCell ref="O80:P80"/>
    <mergeCell ref="O79:P79"/>
    <mergeCell ref="O78:P78"/>
    <mergeCell ref="O77:P77"/>
    <mergeCell ref="M80:N80"/>
    <mergeCell ref="K80:L80"/>
    <mergeCell ref="K79:L79"/>
    <mergeCell ref="B4:B8"/>
    <mergeCell ref="A4:A8"/>
    <mergeCell ref="C4:C8"/>
    <mergeCell ref="D4:D8"/>
    <mergeCell ref="E5:E8"/>
    <mergeCell ref="E4:J4"/>
    <mergeCell ref="Y80:Z80"/>
    <mergeCell ref="W75:X75"/>
    <mergeCell ref="W76:X76"/>
    <mergeCell ref="W77:X77"/>
    <mergeCell ref="W78:X78"/>
    <mergeCell ref="W79:X79"/>
    <mergeCell ref="W80:X80"/>
    <mergeCell ref="Y75:Z75"/>
    <mergeCell ref="Y76:Z76"/>
    <mergeCell ref="Y77:Z77"/>
    <mergeCell ref="Y78:Z78"/>
    <mergeCell ref="Y79:Z79"/>
    <mergeCell ref="U80:V80"/>
    <mergeCell ref="S75:T75"/>
    <mergeCell ref="S76:T76"/>
    <mergeCell ref="S77:T77"/>
    <mergeCell ref="S78:T78"/>
    <mergeCell ref="S79:T79"/>
    <mergeCell ref="G52:G53"/>
    <mergeCell ref="N52:N53"/>
    <mergeCell ref="D52:D53"/>
    <mergeCell ref="H52:H53"/>
    <mergeCell ref="P52:P53"/>
    <mergeCell ref="X5:Z5"/>
    <mergeCell ref="X52:X53"/>
    <mergeCell ref="T5:V5"/>
    <mergeCell ref="G5:J5"/>
    <mergeCell ref="K5:N5"/>
    <mergeCell ref="L52:L53"/>
    <mergeCell ref="W6:X7"/>
    <mergeCell ref="Z52:Z53"/>
    <mergeCell ref="V52:V53"/>
    <mergeCell ref="R52:R53"/>
    <mergeCell ref="T52:T53"/>
    <mergeCell ref="M6:N7"/>
    <mergeCell ref="A82:L82"/>
    <mergeCell ref="A83:O83"/>
    <mergeCell ref="K4:Z4"/>
    <mergeCell ref="Y6:Z7"/>
    <mergeCell ref="E2:V2"/>
    <mergeCell ref="P5:R5"/>
    <mergeCell ref="J6:J8"/>
    <mergeCell ref="O6:P7"/>
    <mergeCell ref="Q6:R7"/>
    <mergeCell ref="S6:T7"/>
    <mergeCell ref="U6:V7"/>
    <mergeCell ref="F5:F8"/>
    <mergeCell ref="G6:G8"/>
    <mergeCell ref="H6:H8"/>
    <mergeCell ref="I6:I8"/>
    <mergeCell ref="K6:L7"/>
    <mergeCell ref="A74:B74"/>
    <mergeCell ref="A75:F80"/>
    <mergeCell ref="G75:G80"/>
    <mergeCell ref="A52:A53"/>
    <mergeCell ref="B52:B53"/>
    <mergeCell ref="C52:C53"/>
    <mergeCell ref="E52:E53"/>
    <mergeCell ref="F52:F5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0"/>
  <sheetViews>
    <sheetView topLeftCell="A10" workbookViewId="0">
      <selection activeCell="B41" sqref="B41"/>
    </sheetView>
  </sheetViews>
  <sheetFormatPr defaultRowHeight="15"/>
  <sheetData>
    <row r="1" spans="2:9">
      <c r="B1" s="164" t="s">
        <v>128</v>
      </c>
      <c r="C1" s="164"/>
      <c r="D1" s="164"/>
      <c r="E1" s="164"/>
      <c r="F1" s="164"/>
      <c r="G1" s="164"/>
      <c r="H1" s="164"/>
      <c r="I1" s="164"/>
    </row>
    <row r="2" spans="2:9" s="15" customFormat="1">
      <c r="B2" s="164"/>
      <c r="C2" s="164"/>
      <c r="D2" s="164"/>
      <c r="E2" s="164"/>
      <c r="F2" s="164"/>
      <c r="G2" s="164"/>
      <c r="H2" s="164"/>
      <c r="I2" s="164"/>
    </row>
    <row r="3" spans="2:9" s="15" customFormat="1"/>
    <row r="4" spans="2:9">
      <c r="B4" s="1" t="s">
        <v>60</v>
      </c>
      <c r="C4" s="150" t="s">
        <v>61</v>
      </c>
      <c r="D4" s="151"/>
      <c r="E4" s="151"/>
      <c r="F4" s="151"/>
      <c r="G4" s="151"/>
      <c r="H4" s="151"/>
      <c r="I4" s="152"/>
    </row>
    <row r="5" spans="2:9" s="15" customFormat="1">
      <c r="B5" s="1">
        <v>102</v>
      </c>
      <c r="C5" s="150" t="s">
        <v>157</v>
      </c>
      <c r="D5" s="151"/>
      <c r="E5" s="151"/>
      <c r="F5" s="151"/>
      <c r="G5" s="151"/>
      <c r="H5" s="151"/>
      <c r="I5" s="152"/>
    </row>
    <row r="6" spans="2:9" s="7" customFormat="1">
      <c r="B6" s="1">
        <v>102</v>
      </c>
      <c r="C6" s="150" t="s">
        <v>95</v>
      </c>
      <c r="D6" s="151"/>
      <c r="E6" s="151"/>
      <c r="F6" s="151"/>
      <c r="G6" s="151"/>
      <c r="H6" s="151"/>
      <c r="I6" s="152"/>
    </row>
    <row r="7" spans="2:9" s="15" customFormat="1">
      <c r="B7" s="1">
        <v>103</v>
      </c>
      <c r="C7" s="150" t="s">
        <v>158</v>
      </c>
      <c r="D7" s="151"/>
      <c r="E7" s="151"/>
      <c r="F7" s="151"/>
      <c r="G7" s="151"/>
      <c r="H7" s="151"/>
      <c r="I7" s="152"/>
    </row>
    <row r="8" spans="2:9" s="15" customFormat="1">
      <c r="B8" s="1">
        <v>408</v>
      </c>
      <c r="C8" s="150" t="s">
        <v>159</v>
      </c>
      <c r="D8" s="151"/>
      <c r="E8" s="151"/>
      <c r="F8" s="151"/>
      <c r="G8" s="151"/>
      <c r="H8" s="151"/>
      <c r="I8" s="152"/>
    </row>
    <row r="9" spans="2:9" s="15" customFormat="1">
      <c r="B9" s="1">
        <v>408</v>
      </c>
      <c r="C9" s="150" t="s">
        <v>191</v>
      </c>
      <c r="D9" s="151"/>
      <c r="E9" s="151"/>
      <c r="F9" s="151"/>
      <c r="G9" s="151"/>
      <c r="H9" s="151"/>
      <c r="I9" s="152"/>
    </row>
    <row r="10" spans="2:9">
      <c r="B10" s="1">
        <v>110</v>
      </c>
      <c r="C10" s="150" t="s">
        <v>63</v>
      </c>
      <c r="D10" s="151"/>
      <c r="E10" s="151"/>
      <c r="F10" s="151"/>
      <c r="G10" s="151"/>
      <c r="H10" s="151"/>
      <c r="I10" s="152"/>
    </row>
    <row r="11" spans="2:9">
      <c r="B11" s="1">
        <v>203</v>
      </c>
      <c r="C11" s="150" t="s">
        <v>185</v>
      </c>
      <c r="D11" s="151"/>
      <c r="E11" s="151"/>
      <c r="F11" s="151"/>
      <c r="G11" s="151"/>
      <c r="H11" s="151"/>
      <c r="I11" s="152"/>
    </row>
    <row r="12" spans="2:9">
      <c r="B12" s="1">
        <v>203</v>
      </c>
      <c r="C12" s="150" t="s">
        <v>89</v>
      </c>
      <c r="D12" s="151"/>
      <c r="E12" s="151"/>
      <c r="F12" s="151"/>
      <c r="G12" s="151"/>
      <c r="H12" s="151"/>
      <c r="I12" s="152"/>
    </row>
    <row r="13" spans="2:9" s="15" customFormat="1">
      <c r="B13" s="1">
        <v>210</v>
      </c>
      <c r="C13" s="150" t="s">
        <v>160</v>
      </c>
      <c r="D13" s="151"/>
      <c r="E13" s="151"/>
      <c r="F13" s="151"/>
      <c r="G13" s="151"/>
      <c r="H13" s="151"/>
      <c r="I13" s="152"/>
    </row>
    <row r="14" spans="2:9" s="15" customFormat="1" ht="33" customHeight="1">
      <c r="B14" s="1">
        <v>210</v>
      </c>
      <c r="C14" s="158" t="s">
        <v>193</v>
      </c>
      <c r="D14" s="159"/>
      <c r="E14" s="159"/>
      <c r="F14" s="159"/>
      <c r="G14" s="159"/>
      <c r="H14" s="159"/>
      <c r="I14" s="160"/>
    </row>
    <row r="15" spans="2:9" s="15" customFormat="1">
      <c r="B15" s="1">
        <v>303</v>
      </c>
      <c r="C15" s="150" t="s">
        <v>194</v>
      </c>
      <c r="D15" s="151"/>
      <c r="E15" s="151"/>
      <c r="F15" s="151"/>
      <c r="G15" s="151"/>
      <c r="H15" s="151"/>
      <c r="I15" s="152"/>
    </row>
    <row r="16" spans="2:9">
      <c r="B16" s="1">
        <v>303</v>
      </c>
      <c r="C16" s="153" t="s">
        <v>87</v>
      </c>
      <c r="D16" s="154"/>
      <c r="E16" s="154"/>
      <c r="F16" s="154"/>
      <c r="G16" s="154"/>
      <c r="H16" s="154"/>
      <c r="I16" s="155"/>
    </row>
    <row r="17" spans="2:9">
      <c r="B17" s="1">
        <v>405</v>
      </c>
      <c r="C17" s="153" t="s">
        <v>91</v>
      </c>
      <c r="D17" s="156"/>
      <c r="E17" s="156"/>
      <c r="F17" s="156"/>
      <c r="G17" s="156"/>
      <c r="H17" s="156"/>
      <c r="I17" s="157"/>
    </row>
    <row r="18" spans="2:9" s="15" customFormat="1">
      <c r="B18" s="1">
        <v>405</v>
      </c>
      <c r="C18" s="153" t="s">
        <v>195</v>
      </c>
      <c r="D18" s="156"/>
      <c r="E18" s="156"/>
      <c r="F18" s="156"/>
      <c r="G18" s="156"/>
      <c r="H18" s="156"/>
      <c r="I18" s="157"/>
    </row>
    <row r="19" spans="2:9">
      <c r="B19" s="1">
        <v>106</v>
      </c>
      <c r="C19" s="153" t="s">
        <v>90</v>
      </c>
      <c r="D19" s="156"/>
      <c r="E19" s="156"/>
      <c r="F19" s="156"/>
      <c r="G19" s="156"/>
      <c r="H19" s="156"/>
      <c r="I19" s="157"/>
    </row>
    <row r="20" spans="2:9">
      <c r="B20" s="1">
        <v>407</v>
      </c>
      <c r="C20" s="153" t="s">
        <v>121</v>
      </c>
      <c r="D20" s="156"/>
      <c r="E20" s="156"/>
      <c r="F20" s="156"/>
      <c r="G20" s="156"/>
      <c r="H20" s="156"/>
      <c r="I20" s="157"/>
    </row>
    <row r="21" spans="2:9">
      <c r="B21" s="2" t="s">
        <v>192</v>
      </c>
      <c r="C21" s="150" t="s">
        <v>62</v>
      </c>
      <c r="D21" s="151"/>
      <c r="E21" s="151"/>
      <c r="F21" s="151"/>
      <c r="G21" s="151"/>
      <c r="H21" s="151"/>
      <c r="I21" s="152"/>
    </row>
    <row r="22" spans="2:9">
      <c r="B22" s="163" t="s">
        <v>65</v>
      </c>
      <c r="C22" s="161"/>
      <c r="D22" s="161"/>
      <c r="E22" s="161"/>
      <c r="F22" s="161"/>
      <c r="G22" s="161"/>
      <c r="H22" s="161"/>
      <c r="I22" s="162"/>
    </row>
    <row r="23" spans="2:9" s="15" customFormat="1">
      <c r="B23" s="1" t="s">
        <v>196</v>
      </c>
      <c r="C23" s="151" t="s">
        <v>64</v>
      </c>
      <c r="D23" s="161"/>
      <c r="E23" s="161"/>
      <c r="F23" s="161"/>
      <c r="G23" s="161"/>
      <c r="H23" s="161"/>
      <c r="I23" s="162"/>
    </row>
    <row r="24" spans="2:9" ht="15" customHeight="1">
      <c r="B24" s="1">
        <v>401</v>
      </c>
      <c r="C24" s="158" t="s">
        <v>122</v>
      </c>
      <c r="D24" s="165"/>
      <c r="E24" s="165"/>
      <c r="F24" s="165"/>
      <c r="G24" s="165"/>
      <c r="H24" s="165"/>
      <c r="I24" s="166"/>
    </row>
    <row r="25" spans="2:9" s="15" customFormat="1">
      <c r="B25" s="1">
        <v>401</v>
      </c>
      <c r="C25" s="158" t="s">
        <v>123</v>
      </c>
      <c r="D25" s="159"/>
      <c r="E25" s="159"/>
      <c r="F25" s="159"/>
      <c r="G25" s="159"/>
      <c r="H25" s="159"/>
      <c r="I25" s="160"/>
    </row>
    <row r="26" spans="2:9">
      <c r="B26" s="1">
        <v>403</v>
      </c>
      <c r="C26" s="150" t="s">
        <v>66</v>
      </c>
      <c r="D26" s="151"/>
      <c r="E26" s="151"/>
      <c r="F26" s="151"/>
      <c r="G26" s="151"/>
      <c r="H26" s="151"/>
      <c r="I26" s="152"/>
    </row>
    <row r="27" spans="2:9">
      <c r="B27" s="1">
        <v>403</v>
      </c>
      <c r="C27" s="150" t="s">
        <v>67</v>
      </c>
      <c r="D27" s="151"/>
      <c r="E27" s="151"/>
      <c r="F27" s="151"/>
      <c r="G27" s="151"/>
      <c r="H27" s="151"/>
      <c r="I27" s="152"/>
    </row>
    <row r="28" spans="2:9" s="15" customFormat="1">
      <c r="B28" s="1">
        <v>403</v>
      </c>
      <c r="C28" s="150" t="s">
        <v>124</v>
      </c>
      <c r="D28" s="151"/>
      <c r="E28" s="151"/>
      <c r="F28" s="151"/>
      <c r="G28" s="151"/>
      <c r="H28" s="151"/>
      <c r="I28" s="152"/>
    </row>
    <row r="29" spans="2:9" ht="33" customHeight="1">
      <c r="B29" s="1">
        <v>212</v>
      </c>
      <c r="C29" s="158" t="s">
        <v>187</v>
      </c>
      <c r="D29" s="151"/>
      <c r="E29" s="151"/>
      <c r="F29" s="151"/>
      <c r="G29" s="151"/>
      <c r="H29" s="151"/>
      <c r="I29" s="152"/>
    </row>
    <row r="30" spans="2:9" s="15" customFormat="1" ht="24" customHeight="1">
      <c r="B30" s="1">
        <v>212</v>
      </c>
      <c r="C30" s="158" t="s">
        <v>124</v>
      </c>
      <c r="D30" s="159"/>
      <c r="E30" s="159"/>
      <c r="F30" s="159"/>
      <c r="G30" s="159"/>
      <c r="H30" s="159"/>
      <c r="I30" s="160"/>
    </row>
    <row r="31" spans="2:9" s="15" customFormat="1" ht="34.5" customHeight="1">
      <c r="B31" s="1">
        <v>212</v>
      </c>
      <c r="C31" s="158" t="s">
        <v>186</v>
      </c>
      <c r="D31" s="159"/>
      <c r="E31" s="159"/>
      <c r="F31" s="159"/>
      <c r="G31" s="159"/>
      <c r="H31" s="159"/>
      <c r="I31" s="160"/>
    </row>
    <row r="32" spans="2:9" s="15" customFormat="1" ht="30.75" customHeight="1">
      <c r="B32" s="1" t="s">
        <v>197</v>
      </c>
      <c r="C32" s="158" t="s">
        <v>186</v>
      </c>
      <c r="D32" s="159"/>
      <c r="E32" s="159"/>
      <c r="F32" s="159"/>
      <c r="G32" s="159"/>
      <c r="H32" s="159"/>
      <c r="I32" s="160"/>
    </row>
    <row r="34" spans="2:9">
      <c r="B34" s="163" t="s">
        <v>68</v>
      </c>
      <c r="C34" s="161"/>
      <c r="D34" s="161"/>
      <c r="E34" s="161"/>
      <c r="F34" s="161"/>
      <c r="G34" s="161"/>
      <c r="H34" s="161"/>
      <c r="I34" s="162"/>
    </row>
    <row r="35" spans="2:9">
      <c r="B35" s="1"/>
      <c r="C35" s="150" t="s">
        <v>69</v>
      </c>
      <c r="D35" s="151"/>
      <c r="E35" s="151"/>
      <c r="F35" s="151"/>
      <c r="G35" s="151"/>
      <c r="H35" s="151"/>
      <c r="I35" s="152"/>
    </row>
    <row r="36" spans="2:9">
      <c r="B36" s="1"/>
      <c r="C36" s="158" t="s">
        <v>70</v>
      </c>
      <c r="D36" s="159"/>
      <c r="E36" s="159"/>
      <c r="F36" s="159"/>
      <c r="G36" s="159"/>
      <c r="H36" s="159"/>
      <c r="I36" s="160"/>
    </row>
    <row r="37" spans="2:9">
      <c r="B37" s="1"/>
      <c r="C37" s="150" t="s">
        <v>126</v>
      </c>
      <c r="D37" s="151"/>
      <c r="E37" s="151"/>
      <c r="F37" s="151"/>
      <c r="G37" s="151"/>
      <c r="H37" s="151"/>
      <c r="I37" s="152"/>
    </row>
    <row r="38" spans="2:9">
      <c r="B38" s="163" t="s">
        <v>71</v>
      </c>
      <c r="C38" s="161"/>
      <c r="D38" s="161"/>
      <c r="E38" s="161"/>
      <c r="F38" s="161"/>
      <c r="G38" s="161"/>
      <c r="H38" s="161"/>
      <c r="I38" s="162"/>
    </row>
    <row r="39" spans="2:9">
      <c r="B39" s="1"/>
      <c r="C39" s="150" t="s">
        <v>72</v>
      </c>
      <c r="D39" s="151"/>
      <c r="E39" s="151"/>
      <c r="F39" s="151"/>
      <c r="G39" s="151"/>
      <c r="H39" s="151"/>
      <c r="I39" s="152"/>
    </row>
    <row r="40" spans="2:9">
      <c r="B40" s="1"/>
      <c r="C40" s="150" t="s">
        <v>73</v>
      </c>
      <c r="D40" s="151"/>
      <c r="E40" s="151"/>
      <c r="F40" s="151"/>
      <c r="G40" s="151"/>
      <c r="H40" s="151"/>
      <c r="I40" s="152"/>
    </row>
  </sheetData>
  <mergeCells count="37">
    <mergeCell ref="C24:I24"/>
    <mergeCell ref="C26:I26"/>
    <mergeCell ref="C37:I37"/>
    <mergeCell ref="B38:I38"/>
    <mergeCell ref="C39:I39"/>
    <mergeCell ref="C40:I40"/>
    <mergeCell ref="C29:I29"/>
    <mergeCell ref="B34:I34"/>
    <mergeCell ref="C35:I35"/>
    <mergeCell ref="C36:I36"/>
    <mergeCell ref="C32:I32"/>
    <mergeCell ref="C30:I30"/>
    <mergeCell ref="C31:I31"/>
    <mergeCell ref="B1:I2"/>
    <mergeCell ref="C4:I4"/>
    <mergeCell ref="C10:I10"/>
    <mergeCell ref="C6:I6"/>
    <mergeCell ref="C9:I9"/>
    <mergeCell ref="C5:I5"/>
    <mergeCell ref="C7:I7"/>
    <mergeCell ref="C8:I8"/>
    <mergeCell ref="C13:I13"/>
    <mergeCell ref="C28:I28"/>
    <mergeCell ref="C16:I16"/>
    <mergeCell ref="C21:I21"/>
    <mergeCell ref="C11:I11"/>
    <mergeCell ref="C12:I12"/>
    <mergeCell ref="C20:I20"/>
    <mergeCell ref="C17:I17"/>
    <mergeCell ref="C19:I19"/>
    <mergeCell ref="C15:I15"/>
    <mergeCell ref="C18:I18"/>
    <mergeCell ref="C14:I14"/>
    <mergeCell ref="C25:I25"/>
    <mergeCell ref="C23:I23"/>
    <mergeCell ref="C27:I27"/>
    <mergeCell ref="B22:I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37"/>
  <sheetViews>
    <sheetView topLeftCell="A136" zoomScale="87" zoomScaleNormal="87" workbookViewId="0">
      <selection activeCell="B95" sqref="B95:O96"/>
    </sheetView>
  </sheetViews>
  <sheetFormatPr defaultRowHeight="15"/>
  <cols>
    <col min="1" max="1" width="6" customWidth="1"/>
    <col min="2" max="2" width="4.85546875" customWidth="1"/>
    <col min="3" max="4" width="4.7109375" customWidth="1"/>
    <col min="5" max="5" width="3.7109375" customWidth="1"/>
    <col min="6" max="6" width="4.85546875" customWidth="1"/>
    <col min="7" max="7" width="7.140625" customWidth="1"/>
    <col min="8" max="8" width="5.85546875" customWidth="1"/>
    <col min="9" max="9" width="5.7109375" customWidth="1"/>
    <col min="10" max="12" width="6.42578125" customWidth="1"/>
    <col min="13" max="13" width="6" customWidth="1"/>
    <col min="14" max="14" width="6.7109375" customWidth="1"/>
    <col min="15" max="15" width="6.5703125" customWidth="1"/>
  </cols>
  <sheetData>
    <row r="2" spans="1:16" ht="15.75">
      <c r="A2" s="7"/>
      <c r="B2" s="8"/>
      <c r="C2" s="103" t="s">
        <v>96</v>
      </c>
      <c r="D2" s="103"/>
      <c r="E2" s="103"/>
      <c r="F2" s="103"/>
      <c r="G2" s="103"/>
      <c r="H2" s="103"/>
      <c r="I2" s="8"/>
      <c r="J2" s="7"/>
      <c r="K2" s="7"/>
      <c r="L2" s="7"/>
      <c r="M2" s="7"/>
      <c r="N2" s="7"/>
      <c r="O2" s="7"/>
      <c r="P2" s="7"/>
    </row>
    <row r="3" spans="1:16">
      <c r="A3" s="234" t="s">
        <v>249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7"/>
    </row>
    <row r="4" spans="1:16" ht="1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7"/>
    </row>
    <row r="5" spans="1:16" ht="1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7"/>
    </row>
    <row r="6" spans="1:16" s="7" customFormat="1" ht="15" customHeight="1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</row>
    <row r="7" spans="1:16" s="7" customFormat="1" ht="1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</row>
    <row r="8" spans="1:16" s="7" customFormat="1" ht="15" customHeight="1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</row>
    <row r="9" spans="1:16" s="7" customFormat="1" ht="15" customHeight="1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</row>
    <row r="10" spans="1:16" s="7" customFormat="1" ht="15" customHeight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</row>
    <row r="11" spans="1:16" s="7" customFormat="1" ht="15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</row>
    <row r="12" spans="1:16" s="7" customFormat="1" ht="15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</row>
    <row r="13" spans="1:16" s="7" customFormat="1" ht="15" customHeight="1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6" s="7" customFormat="1" ht="15" customHeight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</row>
    <row r="15" spans="1:16" s="7" customFormat="1" ht="15.75" customHeight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</row>
    <row r="16" spans="1:16" s="7" customFormat="1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</row>
    <row r="17" spans="1:16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7"/>
    </row>
    <row r="18" spans="1:16" ht="48.75" customHeight="1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7"/>
    </row>
    <row r="19" spans="1:16" s="7" customFormat="1" ht="16.5" customHeigh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</row>
    <row r="20" spans="1:16" s="7" customFormat="1" ht="15" customHeight="1">
      <c r="A20" s="234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</row>
    <row r="21" spans="1:16" s="7" customFormat="1" ht="14.25" customHeight="1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</row>
    <row r="22" spans="1:16" s="7" customFormat="1" ht="14.25" customHeight="1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</row>
    <row r="23" spans="1:16" s="7" customFormat="1" ht="13.5" customHeight="1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</row>
    <row r="24" spans="1:16" s="7" customFormat="1" ht="14.25" customHeight="1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</row>
    <row r="25" spans="1:16" s="7" customFormat="1" ht="14.25" customHeight="1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</row>
    <row r="26" spans="1:16" s="7" customFormat="1" ht="28.5" customHeight="1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</row>
    <row r="27" spans="1:16" s="7" customFormat="1" ht="15" customHeight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</row>
    <row r="28" spans="1:16" s="7" customFormat="1" ht="14.25" customHeight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</row>
    <row r="29" spans="1:16" s="7" customFormat="1" ht="12.75" customHeight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</row>
    <row r="30" spans="1:16" s="7" customFormat="1" ht="16.5" customHeight="1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</row>
    <row r="31" spans="1:16" s="7" customFormat="1" ht="12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</row>
    <row r="32" spans="1:16" s="7" customFormat="1" ht="14.25" customHeight="1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</row>
    <row r="33" spans="1:16" s="7" customFormat="1" ht="14.25" customHeight="1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</row>
    <row r="34" spans="1:16" ht="15" customHeight="1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7"/>
    </row>
    <row r="35" spans="1:16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7"/>
    </row>
    <row r="36" spans="1:16" ht="15" customHeight="1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7"/>
    </row>
    <row r="37" spans="1:16" ht="15" customHeight="1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7"/>
    </row>
    <row r="38" spans="1:16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7"/>
    </row>
    <row r="39" spans="1:16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7"/>
    </row>
    <row r="40" spans="1:16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7"/>
    </row>
    <row r="41" spans="1:16" ht="15" customHeight="1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7"/>
    </row>
    <row r="42" spans="1:16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7"/>
    </row>
    <row r="43" spans="1:16">
      <c r="A43" s="234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7"/>
    </row>
    <row r="44" spans="1:16" ht="15" customHeight="1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7"/>
    </row>
    <row r="45" spans="1:16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7"/>
    </row>
    <row r="46" spans="1:16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7"/>
    </row>
    <row r="47" spans="1:16">
      <c r="A47" s="234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7"/>
    </row>
    <row r="48" spans="1:16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7"/>
    </row>
    <row r="49" spans="1:16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7"/>
    </row>
    <row r="50" spans="1:16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7"/>
    </row>
    <row r="51" spans="1:16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7"/>
    </row>
    <row r="52" spans="1:16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7"/>
    </row>
    <row r="53" spans="1:16">
      <c r="A53" s="234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7"/>
    </row>
    <row r="54" spans="1:16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7"/>
    </row>
    <row r="55" spans="1:16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7"/>
    </row>
    <row r="56" spans="1:16">
      <c r="A56" s="234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7"/>
    </row>
    <row r="57" spans="1:16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7"/>
    </row>
    <row r="58" spans="1:16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7"/>
    </row>
    <row r="59" spans="1:16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7"/>
    </row>
    <row r="60" spans="1:16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7"/>
    </row>
    <row r="61" spans="1:16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7"/>
    </row>
    <row r="62" spans="1:16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7"/>
    </row>
    <row r="63" spans="1:16" ht="15" customHeight="1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7"/>
    </row>
    <row r="64" spans="1:16" ht="15" customHeight="1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7"/>
    </row>
    <row r="65" spans="1:16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7"/>
    </row>
    <row r="66" spans="1:16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7"/>
    </row>
    <row r="67" spans="1:16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7"/>
    </row>
    <row r="68" spans="1:16" s="15" customFormat="1" ht="15.75">
      <c r="A68" s="6"/>
      <c r="B68" s="6"/>
      <c r="C68" s="98" t="s">
        <v>155</v>
      </c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32"/>
    </row>
    <row r="69" spans="1:16" s="15" customFormat="1" ht="15.75">
      <c r="A69" s="6"/>
      <c r="B69" s="6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6" s="15" customFormat="1">
      <c r="A70" s="234" t="s">
        <v>167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</row>
    <row r="71" spans="1:16" s="15" customFormat="1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</row>
    <row r="72" spans="1:16" s="15" customFormat="1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</row>
    <row r="73" spans="1:16" s="15" customFormat="1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</row>
    <row r="74" spans="1:16" s="15" customFormat="1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</row>
    <row r="75" spans="1:16" s="15" customFormat="1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</row>
    <row r="76" spans="1:16" s="15" customFormat="1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</row>
    <row r="77" spans="1:16" s="15" customFormat="1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</row>
    <row r="78" spans="1:16" s="15" customFormat="1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</row>
    <row r="79" spans="1:16" s="15" customFormat="1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</row>
    <row r="80" spans="1:16" s="15" customFormat="1">
      <c r="A80" s="234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</row>
    <row r="81" spans="1:16" s="15" customFormat="1">
      <c r="A81" s="234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</row>
    <row r="82" spans="1:16" s="15" customFormat="1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</row>
    <row r="83" spans="1:16" s="15" customFormat="1">
      <c r="A83" s="234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</row>
    <row r="84" spans="1:16" s="15" customFormat="1">
      <c r="A84" s="234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</row>
    <row r="85" spans="1:16" s="15" customFormat="1">
      <c r="A85" s="234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</row>
    <row r="86" spans="1:16" s="15" customFormat="1">
      <c r="A86" s="234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</row>
    <row r="87" spans="1:16" s="15" customFormat="1">
      <c r="A87" s="234"/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</row>
    <row r="88" spans="1:16" s="15" customFormat="1">
      <c r="A88" s="234"/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</row>
    <row r="89" spans="1:16" s="15" customFormat="1">
      <c r="A89" s="234"/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</row>
    <row r="90" spans="1:16" s="15" customFormat="1">
      <c r="A90" s="234"/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</row>
    <row r="91" spans="1:16" s="15" customFormat="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6" ht="1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0"/>
      <c r="P92" s="7"/>
    </row>
    <row r="93" spans="1:16" ht="15" customHeight="1">
      <c r="A93" s="6"/>
      <c r="B93" s="5"/>
      <c r="C93" s="5"/>
      <c r="D93" s="103" t="s">
        <v>99</v>
      </c>
      <c r="E93" s="103"/>
      <c r="F93" s="103"/>
      <c r="G93" s="103"/>
      <c r="H93" s="103"/>
      <c r="I93" s="103"/>
      <c r="J93" s="103"/>
      <c r="K93" s="103"/>
      <c r="L93" s="103"/>
      <c r="M93" s="5"/>
      <c r="N93" s="5"/>
      <c r="O93" s="5"/>
      <c r="P93" s="7"/>
    </row>
    <row r="94" spans="1:16" ht="15" customHeight="1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7"/>
    </row>
    <row r="95" spans="1:16" ht="15.75">
      <c r="A95" s="6"/>
      <c r="B95" s="235" t="s">
        <v>257</v>
      </c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7"/>
    </row>
    <row r="96" spans="1:16" s="7" customFormat="1" ht="35.25" customHeight="1">
      <c r="A96" s="6"/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</row>
    <row r="97" spans="1:16" s="7" customFormat="1" ht="15.75">
      <c r="A97" s="6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6" ht="15" customHeight="1">
      <c r="A98" s="6"/>
      <c r="B98" s="236" t="s">
        <v>0</v>
      </c>
      <c r="C98" s="237"/>
      <c r="D98" s="236" t="s">
        <v>92</v>
      </c>
      <c r="E98" s="238"/>
      <c r="F98" s="237"/>
      <c r="G98" s="236" t="s">
        <v>100</v>
      </c>
      <c r="H98" s="237"/>
      <c r="I98" s="236" t="s">
        <v>101</v>
      </c>
      <c r="J98" s="238"/>
      <c r="K98" s="238"/>
      <c r="L98" s="238"/>
      <c r="M98" s="238"/>
      <c r="N98" s="238"/>
      <c r="O98" s="237"/>
      <c r="P98" s="7"/>
    </row>
    <row r="99" spans="1:16" s="15" customFormat="1" ht="45.75" customHeight="1">
      <c r="A99" s="6"/>
      <c r="B99" s="176" t="s">
        <v>22</v>
      </c>
      <c r="C99" s="177"/>
      <c r="D99" s="176" t="s">
        <v>52</v>
      </c>
      <c r="E99" s="178"/>
      <c r="F99" s="177"/>
      <c r="G99" s="179">
        <v>90</v>
      </c>
      <c r="H99" s="180"/>
      <c r="I99" s="242"/>
      <c r="J99" s="243"/>
      <c r="K99" s="243"/>
      <c r="L99" s="243"/>
      <c r="M99" s="243"/>
      <c r="N99" s="243"/>
      <c r="O99" s="244"/>
    </row>
    <row r="100" spans="1:16" s="15" customFormat="1" ht="15" customHeight="1">
      <c r="B100" s="185" t="s">
        <v>24</v>
      </c>
      <c r="C100" s="187"/>
      <c r="D100" s="185" t="s">
        <v>23</v>
      </c>
      <c r="E100" s="186"/>
      <c r="F100" s="187"/>
      <c r="G100" s="181">
        <v>32</v>
      </c>
      <c r="H100" s="182"/>
      <c r="I100" s="242"/>
      <c r="J100" s="243"/>
      <c r="K100" s="243"/>
      <c r="L100" s="243"/>
      <c r="M100" s="243"/>
      <c r="N100" s="243"/>
      <c r="O100" s="244"/>
    </row>
    <row r="101" spans="1:16" s="15" customFormat="1" ht="20.25" customHeight="1">
      <c r="B101" s="188"/>
      <c r="C101" s="190"/>
      <c r="D101" s="188"/>
      <c r="E101" s="189"/>
      <c r="F101" s="190"/>
      <c r="G101" s="183"/>
      <c r="H101" s="184"/>
      <c r="I101" s="242"/>
      <c r="J101" s="243"/>
      <c r="K101" s="243"/>
      <c r="L101" s="243"/>
      <c r="M101" s="243"/>
      <c r="N101" s="243"/>
      <c r="O101" s="244"/>
    </row>
    <row r="102" spans="1:16">
      <c r="A102" s="7"/>
      <c r="B102" s="191" t="s">
        <v>28</v>
      </c>
      <c r="C102" s="191"/>
      <c r="D102" s="191" t="s">
        <v>54</v>
      </c>
      <c r="E102" s="191"/>
      <c r="F102" s="191"/>
      <c r="G102" s="192">
        <v>142</v>
      </c>
      <c r="H102" s="192"/>
      <c r="I102" s="193" t="s">
        <v>168</v>
      </c>
      <c r="J102" s="193"/>
      <c r="K102" s="193"/>
      <c r="L102" s="193"/>
      <c r="M102" s="193"/>
      <c r="N102" s="193"/>
      <c r="O102" s="193"/>
      <c r="P102" s="7"/>
    </row>
    <row r="103" spans="1:16">
      <c r="A103" s="7"/>
      <c r="B103" s="191"/>
      <c r="C103" s="191"/>
      <c r="D103" s="191"/>
      <c r="E103" s="191"/>
      <c r="F103" s="191"/>
      <c r="G103" s="192"/>
      <c r="H103" s="192"/>
      <c r="I103" s="193"/>
      <c r="J103" s="193"/>
      <c r="K103" s="193"/>
      <c r="L103" s="193"/>
      <c r="M103" s="193"/>
      <c r="N103" s="193"/>
      <c r="O103" s="193"/>
      <c r="P103" s="7"/>
    </row>
    <row r="104" spans="1:16">
      <c r="A104" s="7"/>
      <c r="B104" s="191"/>
      <c r="C104" s="191"/>
      <c r="D104" s="191"/>
      <c r="E104" s="191"/>
      <c r="F104" s="191"/>
      <c r="G104" s="192"/>
      <c r="H104" s="192"/>
      <c r="I104" s="193"/>
      <c r="J104" s="193"/>
      <c r="K104" s="193"/>
      <c r="L104" s="193"/>
      <c r="M104" s="193"/>
      <c r="N104" s="193"/>
      <c r="O104" s="193"/>
      <c r="P104" s="7"/>
    </row>
    <row r="105" spans="1:16">
      <c r="A105" s="7"/>
      <c r="B105" s="191"/>
      <c r="C105" s="191"/>
      <c r="D105" s="191"/>
      <c r="E105" s="191"/>
      <c r="F105" s="191"/>
      <c r="G105" s="192"/>
      <c r="H105" s="192"/>
      <c r="I105" s="193"/>
      <c r="J105" s="193"/>
      <c r="K105" s="193"/>
      <c r="L105" s="193"/>
      <c r="M105" s="193"/>
      <c r="N105" s="193"/>
      <c r="O105" s="193"/>
      <c r="P105" s="7"/>
    </row>
    <row r="106" spans="1:16">
      <c r="A106" s="7"/>
      <c r="B106" s="191"/>
      <c r="C106" s="191"/>
      <c r="D106" s="191"/>
      <c r="E106" s="191"/>
      <c r="F106" s="191"/>
      <c r="G106" s="192"/>
      <c r="H106" s="192"/>
      <c r="I106" s="193"/>
      <c r="J106" s="193"/>
      <c r="K106" s="193"/>
      <c r="L106" s="193"/>
      <c r="M106" s="193"/>
      <c r="N106" s="193"/>
      <c r="O106" s="193"/>
      <c r="P106" s="7"/>
    </row>
    <row r="107" spans="1:16">
      <c r="A107" s="7"/>
      <c r="B107" s="191"/>
      <c r="C107" s="191"/>
      <c r="D107" s="191"/>
      <c r="E107" s="191"/>
      <c r="F107" s="191"/>
      <c r="G107" s="192"/>
      <c r="H107" s="192"/>
      <c r="I107" s="193"/>
      <c r="J107" s="193"/>
      <c r="K107" s="193"/>
      <c r="L107" s="193"/>
      <c r="M107" s="193"/>
      <c r="N107" s="193"/>
      <c r="O107" s="193"/>
      <c r="P107" s="7"/>
    </row>
    <row r="108" spans="1:16" ht="15" customHeight="1">
      <c r="A108" s="7"/>
      <c r="B108" s="191"/>
      <c r="C108" s="191"/>
      <c r="D108" s="191"/>
      <c r="E108" s="191"/>
      <c r="F108" s="191"/>
      <c r="G108" s="192"/>
      <c r="H108" s="192"/>
      <c r="I108" s="193"/>
      <c r="J108" s="193"/>
      <c r="K108" s="193"/>
      <c r="L108" s="193"/>
      <c r="M108" s="193"/>
      <c r="N108" s="193"/>
      <c r="O108" s="193"/>
      <c r="P108" s="7"/>
    </row>
    <row r="109" spans="1:16">
      <c r="A109" s="7"/>
      <c r="B109" s="191"/>
      <c r="C109" s="191"/>
      <c r="D109" s="191"/>
      <c r="E109" s="191"/>
      <c r="F109" s="191"/>
      <c r="G109" s="192"/>
      <c r="H109" s="192"/>
      <c r="I109" s="193"/>
      <c r="J109" s="193"/>
      <c r="K109" s="193"/>
      <c r="L109" s="193"/>
      <c r="M109" s="193"/>
      <c r="N109" s="193"/>
      <c r="O109" s="193"/>
      <c r="P109" s="7"/>
    </row>
    <row r="110" spans="1:16">
      <c r="A110" s="7"/>
      <c r="B110" s="191"/>
      <c r="C110" s="191"/>
      <c r="D110" s="191"/>
      <c r="E110" s="191"/>
      <c r="F110" s="191"/>
      <c r="G110" s="192"/>
      <c r="H110" s="192"/>
      <c r="I110" s="193"/>
      <c r="J110" s="193"/>
      <c r="K110" s="193"/>
      <c r="L110" s="193"/>
      <c r="M110" s="193"/>
      <c r="N110" s="193"/>
      <c r="O110" s="193"/>
      <c r="P110" s="7"/>
    </row>
    <row r="111" spans="1:16">
      <c r="A111" s="7"/>
      <c r="B111" s="191"/>
      <c r="C111" s="191"/>
      <c r="D111" s="191"/>
      <c r="E111" s="191"/>
      <c r="F111" s="191"/>
      <c r="G111" s="192"/>
      <c r="H111" s="192"/>
      <c r="I111" s="193"/>
      <c r="J111" s="193"/>
      <c r="K111" s="193"/>
      <c r="L111" s="193"/>
      <c r="M111" s="193"/>
      <c r="N111" s="193"/>
      <c r="O111" s="193"/>
      <c r="P111" s="7"/>
    </row>
    <row r="112" spans="1:16">
      <c r="A112" s="7"/>
      <c r="B112" s="249" t="s">
        <v>86</v>
      </c>
      <c r="C112" s="249"/>
      <c r="D112" s="194" t="s">
        <v>55</v>
      </c>
      <c r="E112" s="200"/>
      <c r="F112" s="195"/>
      <c r="G112" s="250">
        <v>136</v>
      </c>
      <c r="H112" s="250"/>
      <c r="I112" s="193" t="s">
        <v>102</v>
      </c>
      <c r="J112" s="193"/>
      <c r="K112" s="193"/>
      <c r="L112" s="193"/>
      <c r="M112" s="193"/>
      <c r="N112" s="193"/>
      <c r="O112" s="193"/>
      <c r="P112" s="7"/>
    </row>
    <row r="113" spans="1:16">
      <c r="A113" s="7"/>
      <c r="B113" s="249"/>
      <c r="C113" s="249"/>
      <c r="D113" s="196"/>
      <c r="E113" s="201"/>
      <c r="F113" s="197"/>
      <c r="G113" s="250"/>
      <c r="H113" s="250"/>
      <c r="I113" s="193"/>
      <c r="J113" s="193"/>
      <c r="K113" s="193"/>
      <c r="L113" s="193"/>
      <c r="M113" s="193"/>
      <c r="N113" s="193"/>
      <c r="O113" s="193"/>
      <c r="P113" s="7"/>
    </row>
    <row r="114" spans="1:16" ht="15" customHeight="1">
      <c r="A114" s="7"/>
      <c r="B114" s="249"/>
      <c r="C114" s="249"/>
      <c r="D114" s="196"/>
      <c r="E114" s="201"/>
      <c r="F114" s="197"/>
      <c r="G114" s="250"/>
      <c r="H114" s="250"/>
      <c r="I114" s="193"/>
      <c r="J114" s="193"/>
      <c r="K114" s="193"/>
      <c r="L114" s="193"/>
      <c r="M114" s="193"/>
      <c r="N114" s="193"/>
      <c r="O114" s="193"/>
      <c r="P114" s="7"/>
    </row>
    <row r="115" spans="1:16" s="15" customFormat="1" ht="15" customHeight="1">
      <c r="B115" s="249"/>
      <c r="C115" s="249"/>
      <c r="D115" s="196"/>
      <c r="E115" s="201"/>
      <c r="F115" s="197"/>
      <c r="G115" s="250"/>
      <c r="H115" s="250"/>
      <c r="I115" s="193"/>
      <c r="J115" s="193"/>
      <c r="K115" s="193"/>
      <c r="L115" s="193"/>
      <c r="M115" s="193"/>
      <c r="N115" s="193"/>
      <c r="O115" s="193"/>
    </row>
    <row r="116" spans="1:16">
      <c r="A116" s="7"/>
      <c r="B116" s="249"/>
      <c r="C116" s="249"/>
      <c r="D116" s="196"/>
      <c r="E116" s="201"/>
      <c r="F116" s="197"/>
      <c r="G116" s="250"/>
      <c r="H116" s="250"/>
      <c r="I116" s="193"/>
      <c r="J116" s="193"/>
      <c r="K116" s="193"/>
      <c r="L116" s="193"/>
      <c r="M116" s="193"/>
      <c r="N116" s="193"/>
      <c r="O116" s="193"/>
      <c r="P116" s="7"/>
    </row>
    <row r="117" spans="1:16">
      <c r="A117" s="7"/>
      <c r="B117" s="249"/>
      <c r="C117" s="249"/>
      <c r="D117" s="196"/>
      <c r="E117" s="201"/>
      <c r="F117" s="197"/>
      <c r="G117" s="250"/>
      <c r="H117" s="250"/>
      <c r="I117" s="193"/>
      <c r="J117" s="193"/>
      <c r="K117" s="193"/>
      <c r="L117" s="193"/>
      <c r="M117" s="193"/>
      <c r="N117" s="193"/>
      <c r="O117" s="193"/>
      <c r="P117" s="7"/>
    </row>
    <row r="118" spans="1:16" s="15" customFormat="1">
      <c r="B118" s="249"/>
      <c r="C118" s="249"/>
      <c r="D118" s="196"/>
      <c r="E118" s="201"/>
      <c r="F118" s="197"/>
      <c r="G118" s="250"/>
      <c r="H118" s="250"/>
      <c r="I118" s="193"/>
      <c r="J118" s="193"/>
      <c r="K118" s="193"/>
      <c r="L118" s="193"/>
      <c r="M118" s="193"/>
      <c r="N118" s="193"/>
      <c r="O118" s="193"/>
    </row>
    <row r="119" spans="1:16">
      <c r="A119" s="7"/>
      <c r="B119" s="249"/>
      <c r="C119" s="249"/>
      <c r="D119" s="196"/>
      <c r="E119" s="201"/>
      <c r="F119" s="197"/>
      <c r="G119" s="250"/>
      <c r="H119" s="250"/>
      <c r="I119" s="193"/>
      <c r="J119" s="193"/>
      <c r="K119" s="193"/>
      <c r="L119" s="193"/>
      <c r="M119" s="193"/>
      <c r="N119" s="193"/>
      <c r="O119" s="193"/>
      <c r="P119" s="7"/>
    </row>
    <row r="120" spans="1:16">
      <c r="A120" s="7"/>
      <c r="B120" s="249"/>
      <c r="C120" s="249"/>
      <c r="D120" s="196"/>
      <c r="E120" s="201"/>
      <c r="F120" s="197"/>
      <c r="G120" s="250"/>
      <c r="H120" s="250"/>
      <c r="I120" s="193"/>
      <c r="J120" s="193"/>
      <c r="K120" s="193"/>
      <c r="L120" s="193"/>
      <c r="M120" s="193"/>
      <c r="N120" s="193"/>
      <c r="O120" s="193"/>
      <c r="P120" s="7"/>
    </row>
    <row r="121" spans="1:16">
      <c r="A121" s="7"/>
      <c r="B121" s="249"/>
      <c r="C121" s="249"/>
      <c r="D121" s="196"/>
      <c r="E121" s="201"/>
      <c r="F121" s="197"/>
      <c r="G121" s="250"/>
      <c r="H121" s="250"/>
      <c r="I121" s="193"/>
      <c r="J121" s="193"/>
      <c r="K121" s="193"/>
      <c r="L121" s="193"/>
      <c r="M121" s="193"/>
      <c r="N121" s="193"/>
      <c r="O121" s="193"/>
      <c r="P121" s="7"/>
    </row>
    <row r="122" spans="1:16">
      <c r="A122" s="7"/>
      <c r="B122" s="210" t="s">
        <v>29</v>
      </c>
      <c r="C122" s="211"/>
      <c r="D122" s="194" t="s">
        <v>56</v>
      </c>
      <c r="E122" s="200"/>
      <c r="F122" s="195"/>
      <c r="G122" s="214">
        <v>66</v>
      </c>
      <c r="H122" s="215"/>
      <c r="I122" s="246" t="s">
        <v>103</v>
      </c>
      <c r="J122" s="247"/>
      <c r="K122" s="247"/>
      <c r="L122" s="247"/>
      <c r="M122" s="247"/>
      <c r="N122" s="247"/>
      <c r="O122" s="248"/>
      <c r="P122" s="7"/>
    </row>
    <row r="123" spans="1:16">
      <c r="A123" s="7"/>
      <c r="B123" s="212"/>
      <c r="C123" s="213"/>
      <c r="D123" s="196"/>
      <c r="E123" s="201"/>
      <c r="F123" s="197"/>
      <c r="G123" s="216"/>
      <c r="H123" s="217"/>
      <c r="I123" s="251"/>
      <c r="J123" s="252"/>
      <c r="K123" s="252"/>
      <c r="L123" s="252"/>
      <c r="M123" s="252"/>
      <c r="N123" s="252"/>
      <c r="O123" s="253"/>
      <c r="P123" s="7"/>
    </row>
    <row r="124" spans="1:16">
      <c r="A124" s="7"/>
      <c r="B124" s="212"/>
      <c r="C124" s="213"/>
      <c r="D124" s="196"/>
      <c r="E124" s="201"/>
      <c r="F124" s="197"/>
      <c r="G124" s="216"/>
      <c r="H124" s="217"/>
      <c r="I124" s="251"/>
      <c r="J124" s="252"/>
      <c r="K124" s="252"/>
      <c r="L124" s="252"/>
      <c r="M124" s="252"/>
      <c r="N124" s="252"/>
      <c r="O124" s="253"/>
      <c r="P124" s="7"/>
    </row>
    <row r="125" spans="1:16">
      <c r="A125" s="7"/>
      <c r="B125" s="212"/>
      <c r="C125" s="213"/>
      <c r="D125" s="196"/>
      <c r="E125" s="201"/>
      <c r="F125" s="197"/>
      <c r="G125" s="216"/>
      <c r="H125" s="217"/>
      <c r="I125" s="251"/>
      <c r="J125" s="252"/>
      <c r="K125" s="252"/>
      <c r="L125" s="252"/>
      <c r="M125" s="252"/>
      <c r="N125" s="252"/>
      <c r="O125" s="253"/>
      <c r="P125" s="7"/>
    </row>
    <row r="126" spans="1:16" s="15" customFormat="1">
      <c r="B126" s="212"/>
      <c r="C126" s="213"/>
      <c r="D126" s="196"/>
      <c r="E126" s="201"/>
      <c r="F126" s="197"/>
      <c r="G126" s="216"/>
      <c r="H126" s="217"/>
      <c r="I126" s="251"/>
      <c r="J126" s="252"/>
      <c r="K126" s="252"/>
      <c r="L126" s="252"/>
      <c r="M126" s="252"/>
      <c r="N126" s="252"/>
      <c r="O126" s="253"/>
    </row>
    <row r="127" spans="1:16">
      <c r="A127" s="7"/>
      <c r="B127" s="212"/>
      <c r="C127" s="213"/>
      <c r="D127" s="196"/>
      <c r="E127" s="201"/>
      <c r="F127" s="197"/>
      <c r="G127" s="216"/>
      <c r="H127" s="217"/>
      <c r="I127" s="251"/>
      <c r="J127" s="252"/>
      <c r="K127" s="252"/>
      <c r="L127" s="252"/>
      <c r="M127" s="252"/>
      <c r="N127" s="252"/>
      <c r="O127" s="253"/>
      <c r="P127" s="7"/>
    </row>
    <row r="128" spans="1:16">
      <c r="A128" s="7"/>
      <c r="B128" s="212"/>
      <c r="C128" s="213"/>
      <c r="D128" s="196"/>
      <c r="E128" s="201"/>
      <c r="F128" s="197"/>
      <c r="G128" s="216"/>
      <c r="H128" s="217"/>
      <c r="I128" s="251"/>
      <c r="J128" s="252"/>
      <c r="K128" s="252"/>
      <c r="L128" s="252"/>
      <c r="M128" s="252"/>
      <c r="N128" s="252"/>
      <c r="O128" s="253"/>
      <c r="P128" s="7"/>
    </row>
    <row r="129" spans="1:16" ht="15" customHeight="1">
      <c r="A129" s="7"/>
      <c r="B129" s="212"/>
      <c r="C129" s="213"/>
      <c r="D129" s="196"/>
      <c r="E129" s="201"/>
      <c r="F129" s="197"/>
      <c r="G129" s="216"/>
      <c r="H129" s="217"/>
      <c r="I129" s="251"/>
      <c r="J129" s="252"/>
      <c r="K129" s="252"/>
      <c r="L129" s="252"/>
      <c r="M129" s="252"/>
      <c r="N129" s="252"/>
      <c r="O129" s="253"/>
      <c r="P129" s="7"/>
    </row>
    <row r="130" spans="1:16" ht="19.5" customHeight="1">
      <c r="A130" s="7"/>
      <c r="B130" s="212"/>
      <c r="C130" s="213"/>
      <c r="D130" s="196"/>
      <c r="E130" s="201"/>
      <c r="F130" s="197"/>
      <c r="G130" s="216"/>
      <c r="H130" s="217"/>
      <c r="I130" s="251"/>
      <c r="J130" s="252"/>
      <c r="K130" s="252"/>
      <c r="L130" s="252"/>
      <c r="M130" s="252"/>
      <c r="N130" s="252"/>
      <c r="O130" s="253"/>
      <c r="P130" s="7"/>
    </row>
    <row r="131" spans="1:16" ht="40.5" customHeight="1">
      <c r="A131" s="7"/>
      <c r="B131" s="246" t="s">
        <v>110</v>
      </c>
      <c r="C131" s="248"/>
      <c r="D131" s="246" t="s">
        <v>58</v>
      </c>
      <c r="E131" s="247"/>
      <c r="F131" s="248"/>
      <c r="G131" s="229">
        <v>35</v>
      </c>
      <c r="H131" s="230"/>
      <c r="I131" s="254" t="s">
        <v>106</v>
      </c>
      <c r="J131" s="165"/>
      <c r="K131" s="165"/>
      <c r="L131" s="165"/>
      <c r="M131" s="165"/>
      <c r="N131" s="165"/>
      <c r="O131" s="166"/>
      <c r="P131" s="7"/>
    </row>
    <row r="132" spans="1:16" ht="15" customHeight="1">
      <c r="A132" s="7"/>
      <c r="B132" s="194" t="s">
        <v>59</v>
      </c>
      <c r="C132" s="195"/>
      <c r="D132" s="194" t="s">
        <v>238</v>
      </c>
      <c r="E132" s="200"/>
      <c r="F132" s="195"/>
      <c r="G132" s="203">
        <v>32</v>
      </c>
      <c r="H132" s="204"/>
      <c r="I132" s="167" t="s">
        <v>107</v>
      </c>
      <c r="J132" s="168"/>
      <c r="K132" s="168"/>
      <c r="L132" s="168"/>
      <c r="M132" s="168"/>
      <c r="N132" s="168"/>
      <c r="O132" s="169"/>
      <c r="P132" s="7"/>
    </row>
    <row r="133" spans="1:16" s="15" customFormat="1" ht="15" customHeight="1">
      <c r="B133" s="196"/>
      <c r="C133" s="197"/>
      <c r="D133" s="196"/>
      <c r="E133" s="201"/>
      <c r="F133" s="197"/>
      <c r="G133" s="205"/>
      <c r="H133" s="206"/>
      <c r="I133" s="170"/>
      <c r="J133" s="171"/>
      <c r="K133" s="171"/>
      <c r="L133" s="171"/>
      <c r="M133" s="171"/>
      <c r="N133" s="171"/>
      <c r="O133" s="172"/>
    </row>
    <row r="134" spans="1:16" s="15" customFormat="1" ht="40.5" customHeight="1">
      <c r="B134" s="198"/>
      <c r="C134" s="199"/>
      <c r="D134" s="198"/>
      <c r="E134" s="202"/>
      <c r="F134" s="199"/>
      <c r="G134" s="207"/>
      <c r="H134" s="208"/>
      <c r="I134" s="173"/>
      <c r="J134" s="174"/>
      <c r="K134" s="174"/>
      <c r="L134" s="174"/>
      <c r="M134" s="174"/>
      <c r="N134" s="174"/>
      <c r="O134" s="175"/>
    </row>
    <row r="135" spans="1:16" s="15" customFormat="1" ht="178.5" customHeight="1">
      <c r="B135" s="225" t="s">
        <v>204</v>
      </c>
      <c r="C135" s="226"/>
      <c r="D135" s="225" t="s">
        <v>247</v>
      </c>
      <c r="E135" s="233"/>
      <c r="F135" s="226"/>
      <c r="G135" s="227">
        <v>88</v>
      </c>
      <c r="H135" s="228"/>
      <c r="I135" s="239" t="s">
        <v>250</v>
      </c>
      <c r="J135" s="240"/>
      <c r="K135" s="240"/>
      <c r="L135" s="240"/>
      <c r="M135" s="240"/>
      <c r="N135" s="240"/>
      <c r="O135" s="241"/>
    </row>
    <row r="136" spans="1:16" ht="15" customHeight="1">
      <c r="A136" s="7"/>
      <c r="B136" s="194" t="s">
        <v>35</v>
      </c>
      <c r="C136" s="195"/>
      <c r="D136" s="194" t="s">
        <v>113</v>
      </c>
      <c r="E136" s="200"/>
      <c r="F136" s="195"/>
      <c r="G136" s="229">
        <v>348</v>
      </c>
      <c r="H136" s="230"/>
      <c r="I136" s="194" t="s">
        <v>125</v>
      </c>
      <c r="J136" s="200"/>
      <c r="K136" s="200"/>
      <c r="L136" s="200"/>
      <c r="M136" s="200"/>
      <c r="N136" s="200"/>
      <c r="O136" s="195"/>
      <c r="P136" s="7"/>
    </row>
    <row r="137" spans="1:16" s="13" customFormat="1" ht="15" customHeight="1">
      <c r="B137" s="196"/>
      <c r="C137" s="197"/>
      <c r="D137" s="196"/>
      <c r="E137" s="201"/>
      <c r="F137" s="197"/>
      <c r="G137" s="231"/>
      <c r="H137" s="232"/>
      <c r="I137" s="196"/>
      <c r="J137" s="201"/>
      <c r="K137" s="201"/>
      <c r="L137" s="201"/>
      <c r="M137" s="201"/>
      <c r="N137" s="201"/>
      <c r="O137" s="197"/>
    </row>
    <row r="138" spans="1:16" s="13" customFormat="1" ht="15" customHeight="1">
      <c r="B138" s="196"/>
      <c r="C138" s="197"/>
      <c r="D138" s="196"/>
      <c r="E138" s="201"/>
      <c r="F138" s="197"/>
      <c r="G138" s="231"/>
      <c r="H138" s="232"/>
      <c r="I138" s="196"/>
      <c r="J138" s="201"/>
      <c r="K138" s="201"/>
      <c r="L138" s="201"/>
      <c r="M138" s="201"/>
      <c r="N138" s="201"/>
      <c r="O138" s="197"/>
    </row>
    <row r="139" spans="1:16" ht="15" customHeight="1">
      <c r="A139" s="7"/>
      <c r="B139" s="196"/>
      <c r="C139" s="197"/>
      <c r="D139" s="196"/>
      <c r="E139" s="201"/>
      <c r="F139" s="197"/>
      <c r="G139" s="231"/>
      <c r="H139" s="232"/>
      <c r="I139" s="196"/>
      <c r="J139" s="201"/>
      <c r="K139" s="201"/>
      <c r="L139" s="201"/>
      <c r="M139" s="201"/>
      <c r="N139" s="201"/>
      <c r="O139" s="197"/>
      <c r="P139" s="7"/>
    </row>
    <row r="140" spans="1:16" ht="15" customHeight="1">
      <c r="A140" s="7"/>
      <c r="B140" s="210" t="s">
        <v>39</v>
      </c>
      <c r="C140" s="211"/>
      <c r="D140" s="194" t="s">
        <v>115</v>
      </c>
      <c r="E140" s="200"/>
      <c r="F140" s="195"/>
      <c r="G140" s="214">
        <v>179</v>
      </c>
      <c r="H140" s="215"/>
      <c r="I140" s="196"/>
      <c r="J140" s="201"/>
      <c r="K140" s="201"/>
      <c r="L140" s="201"/>
      <c r="M140" s="201"/>
      <c r="N140" s="201"/>
      <c r="O140" s="197"/>
      <c r="P140" s="7"/>
    </row>
    <row r="141" spans="1:16" ht="15" customHeight="1">
      <c r="A141" s="7"/>
      <c r="B141" s="212"/>
      <c r="C141" s="213"/>
      <c r="D141" s="196"/>
      <c r="E141" s="201"/>
      <c r="F141" s="197"/>
      <c r="G141" s="216"/>
      <c r="H141" s="217"/>
      <c r="I141" s="196"/>
      <c r="J141" s="201"/>
      <c r="K141" s="201"/>
      <c r="L141" s="201"/>
      <c r="M141" s="201"/>
      <c r="N141" s="201"/>
      <c r="O141" s="197"/>
      <c r="P141" s="7"/>
    </row>
    <row r="142" spans="1:16" ht="15" customHeight="1">
      <c r="A142" s="7"/>
      <c r="B142" s="212"/>
      <c r="C142" s="213"/>
      <c r="D142" s="196"/>
      <c r="E142" s="201"/>
      <c r="F142" s="197"/>
      <c r="G142" s="216"/>
      <c r="H142" s="217"/>
      <c r="I142" s="196"/>
      <c r="J142" s="201"/>
      <c r="K142" s="201"/>
      <c r="L142" s="201"/>
      <c r="M142" s="201"/>
      <c r="N142" s="201"/>
      <c r="O142" s="197"/>
      <c r="P142" s="7"/>
    </row>
    <row r="143" spans="1:16" ht="15" customHeight="1">
      <c r="A143" s="7"/>
      <c r="B143" s="212"/>
      <c r="C143" s="213"/>
      <c r="D143" s="196"/>
      <c r="E143" s="201"/>
      <c r="F143" s="197"/>
      <c r="G143" s="216"/>
      <c r="H143" s="217"/>
      <c r="I143" s="196"/>
      <c r="J143" s="201"/>
      <c r="K143" s="201"/>
      <c r="L143" s="201"/>
      <c r="M143" s="201"/>
      <c r="N143" s="201"/>
      <c r="O143" s="197"/>
      <c r="P143" s="7"/>
    </row>
    <row r="144" spans="1:16" s="15" customFormat="1" ht="15" customHeight="1">
      <c r="B144" s="212"/>
      <c r="C144" s="213"/>
      <c r="D144" s="196"/>
      <c r="E144" s="201"/>
      <c r="F144" s="197"/>
      <c r="G144" s="216"/>
      <c r="H144" s="217"/>
      <c r="I144" s="196"/>
      <c r="J144" s="201"/>
      <c r="K144" s="201"/>
      <c r="L144" s="201"/>
      <c r="M144" s="201"/>
      <c r="N144" s="201"/>
      <c r="O144" s="197"/>
    </row>
    <row r="145" spans="1:16" ht="15" customHeight="1">
      <c r="A145" s="7"/>
      <c r="B145" s="212"/>
      <c r="C145" s="213"/>
      <c r="D145" s="196"/>
      <c r="E145" s="201"/>
      <c r="F145" s="197"/>
      <c r="G145" s="216"/>
      <c r="H145" s="217"/>
      <c r="I145" s="196"/>
      <c r="J145" s="201"/>
      <c r="K145" s="201"/>
      <c r="L145" s="201"/>
      <c r="M145" s="201"/>
      <c r="N145" s="201"/>
      <c r="O145" s="197"/>
      <c r="P145" s="7"/>
    </row>
    <row r="146" spans="1:16" ht="15" customHeight="1">
      <c r="A146" s="7"/>
      <c r="B146" s="210" t="s">
        <v>43</v>
      </c>
      <c r="C146" s="211"/>
      <c r="D146" s="194" t="s">
        <v>116</v>
      </c>
      <c r="E146" s="200"/>
      <c r="F146" s="195"/>
      <c r="G146" s="214">
        <v>220</v>
      </c>
      <c r="H146" s="215"/>
      <c r="I146" s="196"/>
      <c r="J146" s="201"/>
      <c r="K146" s="201"/>
      <c r="L146" s="201"/>
      <c r="M146" s="201"/>
      <c r="N146" s="201"/>
      <c r="O146" s="197"/>
      <c r="P146" s="7"/>
    </row>
    <row r="147" spans="1:16" ht="15" customHeight="1">
      <c r="A147" s="7"/>
      <c r="B147" s="212"/>
      <c r="C147" s="213"/>
      <c r="D147" s="196"/>
      <c r="E147" s="201"/>
      <c r="F147" s="197"/>
      <c r="G147" s="216"/>
      <c r="H147" s="217"/>
      <c r="I147" s="196"/>
      <c r="J147" s="201"/>
      <c r="K147" s="201"/>
      <c r="L147" s="201"/>
      <c r="M147" s="201"/>
      <c r="N147" s="201"/>
      <c r="O147" s="197"/>
      <c r="P147" s="7"/>
    </row>
    <row r="148" spans="1:16" ht="15" customHeight="1">
      <c r="A148" s="7"/>
      <c r="B148" s="212"/>
      <c r="C148" s="213"/>
      <c r="D148" s="196"/>
      <c r="E148" s="201"/>
      <c r="F148" s="197"/>
      <c r="G148" s="216"/>
      <c r="H148" s="217"/>
      <c r="I148" s="196"/>
      <c r="J148" s="201"/>
      <c r="K148" s="201"/>
      <c r="L148" s="201"/>
      <c r="M148" s="201"/>
      <c r="N148" s="201"/>
      <c r="O148" s="197"/>
      <c r="P148" s="7"/>
    </row>
    <row r="149" spans="1:16" ht="15" customHeight="1">
      <c r="A149" s="7"/>
      <c r="B149" s="212"/>
      <c r="C149" s="213"/>
      <c r="D149" s="196"/>
      <c r="E149" s="201"/>
      <c r="F149" s="197"/>
      <c r="G149" s="216"/>
      <c r="H149" s="217"/>
      <c r="I149" s="196"/>
      <c r="J149" s="201"/>
      <c r="K149" s="201"/>
      <c r="L149" s="201"/>
      <c r="M149" s="201"/>
      <c r="N149" s="201"/>
      <c r="O149" s="197"/>
      <c r="P149" s="7"/>
    </row>
    <row r="150" spans="1:16" s="15" customFormat="1" ht="15" customHeight="1">
      <c r="B150" s="220" t="s">
        <v>188</v>
      </c>
      <c r="C150" s="221"/>
      <c r="D150" s="221"/>
      <c r="E150" s="221"/>
      <c r="F150" s="222"/>
      <c r="G150" s="223">
        <v>360</v>
      </c>
      <c r="H150" s="224"/>
      <c r="I150" s="33"/>
      <c r="J150" s="33"/>
      <c r="K150" s="33"/>
      <c r="L150" s="33"/>
      <c r="M150" s="33"/>
      <c r="N150" s="33"/>
      <c r="O150" s="33"/>
    </row>
    <row r="151" spans="1:16" ht="15" customHeight="1">
      <c r="A151" s="7"/>
      <c r="B151" s="218" t="s">
        <v>104</v>
      </c>
      <c r="C151" s="154"/>
      <c r="D151" s="154"/>
      <c r="E151" s="154"/>
      <c r="F151" s="155"/>
      <c r="G151" s="219" t="s">
        <v>190</v>
      </c>
      <c r="H151" s="154"/>
      <c r="I151" s="154"/>
      <c r="J151" s="154"/>
      <c r="K151" s="154"/>
      <c r="L151" s="154"/>
      <c r="M151" s="154"/>
      <c r="N151" s="154"/>
      <c r="O151" s="155"/>
      <c r="P151" s="7"/>
    </row>
    <row r="152" spans="1:16" ht="1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s="15" customFormat="1" ht="15" customHeight="1">
      <c r="A153" s="245" t="s">
        <v>251</v>
      </c>
      <c r="B153" s="245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</row>
    <row r="154" spans="1:16" s="15" customFormat="1" ht="15" customHeight="1">
      <c r="A154" s="245"/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</row>
    <row r="155" spans="1:16" s="15" customFormat="1" ht="15" customHeight="1">
      <c r="A155" s="245"/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</row>
    <row r="156" spans="1:16" s="15" customFormat="1" ht="15" customHeight="1">
      <c r="A156" s="245"/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</row>
    <row r="157" spans="1:16" s="15" customFormat="1" ht="15" customHeight="1">
      <c r="A157" s="245"/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</row>
    <row r="158" spans="1:16" s="15" customFormat="1" ht="15" customHeight="1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1:16" ht="15" customHeight="1">
      <c r="A159" s="7"/>
      <c r="B159" s="6"/>
      <c r="C159" s="6"/>
      <c r="D159" s="6"/>
      <c r="E159" s="6"/>
      <c r="F159" s="98" t="s">
        <v>105</v>
      </c>
      <c r="G159" s="98"/>
      <c r="H159" s="98"/>
      <c r="I159" s="98"/>
      <c r="J159" s="98"/>
      <c r="K159" s="98"/>
      <c r="L159" s="6"/>
      <c r="M159" s="6"/>
      <c r="N159" s="14"/>
      <c r="O159" s="14"/>
      <c r="P159" s="7"/>
    </row>
    <row r="160" spans="1:16" ht="15" customHeight="1">
      <c r="A160" s="209" t="s">
        <v>189</v>
      </c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7"/>
    </row>
    <row r="161" spans="1:16" s="15" customFormat="1" ht="15" customHeight="1">
      <c r="A161" s="209"/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</row>
    <row r="162" spans="1:16" s="15" customFormat="1" ht="15" customHeight="1">
      <c r="A162" s="209"/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</row>
    <row r="163" spans="1:16" s="15" customFormat="1" ht="15" customHeight="1">
      <c r="A163" s="209"/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</row>
    <row r="164" spans="1:16" ht="15" customHeight="1">
      <c r="A164" s="209"/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7"/>
    </row>
    <row r="165" spans="1:16" ht="1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5" customHeight="1">
      <c r="A166" s="9"/>
      <c r="B166" s="103" t="s">
        <v>97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7"/>
      <c r="O166" s="8"/>
      <c r="P166" s="7"/>
    </row>
    <row r="167" spans="1:16" ht="15" customHeight="1">
      <c r="A167" s="209" t="s">
        <v>252</v>
      </c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7"/>
    </row>
    <row r="168" spans="1:16" ht="15" customHeight="1">
      <c r="A168" s="209"/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7"/>
    </row>
    <row r="169" spans="1:16" ht="15" customHeight="1">
      <c r="A169" s="209"/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7"/>
    </row>
    <row r="170" spans="1:16" ht="15" customHeight="1">
      <c r="A170" s="209"/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7"/>
    </row>
    <row r="171" spans="1:16" ht="15" customHeight="1">
      <c r="A171" s="209"/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7"/>
    </row>
    <row r="172" spans="1:16" ht="15" customHeight="1">
      <c r="A172" s="209"/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</row>
    <row r="173" spans="1:16" ht="15" customHeight="1">
      <c r="A173" s="209"/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</row>
    <row r="174" spans="1:16" ht="15" customHeight="1">
      <c r="A174" s="209"/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</row>
    <row r="175" spans="1:16" ht="15" customHeight="1">
      <c r="A175" s="209"/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</row>
    <row r="176" spans="1:16" ht="15" customHeight="1">
      <c r="A176" s="209"/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</row>
    <row r="177" spans="1:15" ht="15" customHeight="1">
      <c r="A177" s="209"/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</row>
    <row r="178" spans="1:15" ht="15" customHeight="1">
      <c r="A178" s="209"/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</row>
    <row r="179" spans="1:15" ht="15" customHeight="1">
      <c r="A179" s="209"/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</row>
    <row r="180" spans="1:15" ht="15" customHeight="1">
      <c r="A180" s="209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</row>
    <row r="181" spans="1:15" ht="15" customHeight="1">
      <c r="A181" s="209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</row>
    <row r="182" spans="1:15" ht="15" customHeight="1">
      <c r="A182" s="209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</row>
    <row r="183" spans="1:15" ht="15" customHeight="1">
      <c r="A183" s="209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</row>
    <row r="184" spans="1:15" ht="15" customHeight="1">
      <c r="A184" s="209"/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</row>
    <row r="185" spans="1:15" ht="15" customHeight="1">
      <c r="A185" s="209"/>
      <c r="B185" s="209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</row>
    <row r="186" spans="1:15" ht="20.25" customHeight="1">
      <c r="A186" s="209"/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</row>
    <row r="187" spans="1:15" ht="1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6"/>
    </row>
    <row r="188" spans="1:15" ht="15" customHeight="1">
      <c r="A188" s="103" t="s">
        <v>98</v>
      </c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7"/>
      <c r="O188" s="6"/>
    </row>
    <row r="189" spans="1:15" ht="15" customHeight="1">
      <c r="A189" s="209" t="s">
        <v>248</v>
      </c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</row>
    <row r="190" spans="1:15" ht="15" customHeight="1">
      <c r="A190" s="209"/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</row>
    <row r="191" spans="1:15" ht="15" customHeight="1">
      <c r="A191" s="209"/>
      <c r="B191" s="209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</row>
    <row r="192" spans="1:15" ht="15" customHeight="1">
      <c r="A192" s="209"/>
      <c r="B192" s="209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</row>
    <row r="193" spans="1:15" ht="15" customHeight="1">
      <c r="A193" s="209"/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</row>
    <row r="194" spans="1:15" ht="15" customHeight="1">
      <c r="A194" s="209"/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</row>
    <row r="195" spans="1:15" ht="15" customHeight="1">
      <c r="A195" s="209"/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</row>
    <row r="196" spans="1:15" ht="15" customHeight="1">
      <c r="A196" s="209"/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</row>
    <row r="197" spans="1:15" ht="15" customHeight="1">
      <c r="A197" s="209"/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</row>
    <row r="198" spans="1:15" ht="15" customHeight="1">
      <c r="A198" s="209"/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</row>
    <row r="199" spans="1:15" ht="15" customHeight="1">
      <c r="A199" s="209"/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</row>
    <row r="200" spans="1:15" ht="15" customHeight="1">
      <c r="A200" s="209"/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</row>
    <row r="201" spans="1:15" ht="15" customHeight="1">
      <c r="A201" s="209"/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</row>
    <row r="202" spans="1:15" ht="15" customHeight="1">
      <c r="A202" s="209"/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</row>
    <row r="203" spans="1:15" ht="15" customHeight="1">
      <c r="A203" s="209"/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</row>
    <row r="204" spans="1:15" ht="15" customHeight="1">
      <c r="A204" s="209"/>
      <c r="B204" s="209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</row>
    <row r="205" spans="1:15" ht="15" customHeight="1">
      <c r="A205" s="209"/>
      <c r="B205" s="209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</row>
    <row r="206" spans="1:15" ht="15" customHeight="1">
      <c r="A206" s="209"/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</row>
    <row r="207" spans="1:15" s="15" customFormat="1" ht="15" customHeight="1">
      <c r="A207" s="209"/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</row>
    <row r="208" spans="1:15" s="15" customFormat="1" ht="15" customHeight="1">
      <c r="A208" s="209"/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</row>
    <row r="209" spans="1:15" s="15" customFormat="1" ht="15" customHeight="1">
      <c r="A209" s="209"/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</row>
    <row r="210" spans="1:15" s="15" customFormat="1" ht="15" customHeight="1">
      <c r="A210" s="209"/>
      <c r="B210" s="209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</row>
    <row r="211" spans="1:15" s="15" customFormat="1" ht="15" customHeight="1">
      <c r="A211" s="209"/>
      <c r="B211" s="209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</row>
    <row r="212" spans="1:15" s="15" customFormat="1" ht="15" customHeight="1">
      <c r="A212" s="209"/>
      <c r="B212" s="209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</row>
    <row r="213" spans="1:15" s="15" customFormat="1" ht="15" customHeight="1">
      <c r="A213" s="209"/>
      <c r="B213" s="209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</row>
    <row r="214" spans="1:15" s="15" customFormat="1" ht="15" customHeight="1">
      <c r="A214" s="209"/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</row>
    <row r="215" spans="1:15" s="15" customFormat="1" ht="15" customHeight="1">
      <c r="A215" s="209"/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</row>
    <row r="216" spans="1:15" s="15" customFormat="1" ht="15" customHeight="1">
      <c r="A216" s="209"/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</row>
    <row r="217" spans="1:15" s="15" customFormat="1" ht="15" customHeight="1">
      <c r="A217" s="209"/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</row>
    <row r="218" spans="1:1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</sheetData>
  <mergeCells count="62">
    <mergeCell ref="I135:O135"/>
    <mergeCell ref="I99:O101"/>
    <mergeCell ref="A153:O157"/>
    <mergeCell ref="D131:F131"/>
    <mergeCell ref="B112:C121"/>
    <mergeCell ref="D112:F121"/>
    <mergeCell ref="G112:H121"/>
    <mergeCell ref="G131:H131"/>
    <mergeCell ref="I112:O121"/>
    <mergeCell ref="B122:C130"/>
    <mergeCell ref="D122:F130"/>
    <mergeCell ref="G122:H130"/>
    <mergeCell ref="I122:O130"/>
    <mergeCell ref="I131:O131"/>
    <mergeCell ref="B131:C131"/>
    <mergeCell ref="B102:C111"/>
    <mergeCell ref="C2:H2"/>
    <mergeCell ref="A3:O66"/>
    <mergeCell ref="D93:L93"/>
    <mergeCell ref="B95:O96"/>
    <mergeCell ref="B98:C98"/>
    <mergeCell ref="D98:F98"/>
    <mergeCell ref="G98:H98"/>
    <mergeCell ref="I98:O98"/>
    <mergeCell ref="C68:N68"/>
    <mergeCell ref="A70:O90"/>
    <mergeCell ref="B135:C135"/>
    <mergeCell ref="G135:H135"/>
    <mergeCell ref="B140:C145"/>
    <mergeCell ref="D140:F145"/>
    <mergeCell ref="G140:H145"/>
    <mergeCell ref="B136:C139"/>
    <mergeCell ref="D136:F139"/>
    <mergeCell ref="G136:H139"/>
    <mergeCell ref="D135:F135"/>
    <mergeCell ref="A189:O217"/>
    <mergeCell ref="B166:M166"/>
    <mergeCell ref="B146:C149"/>
    <mergeCell ref="D146:F149"/>
    <mergeCell ref="G146:H149"/>
    <mergeCell ref="A188:M188"/>
    <mergeCell ref="B151:F151"/>
    <mergeCell ref="G151:O151"/>
    <mergeCell ref="F159:K159"/>
    <mergeCell ref="A160:O164"/>
    <mergeCell ref="A167:O186"/>
    <mergeCell ref="B150:F150"/>
    <mergeCell ref="G150:H150"/>
    <mergeCell ref="I136:O149"/>
    <mergeCell ref="I132:O134"/>
    <mergeCell ref="B99:C99"/>
    <mergeCell ref="D99:F99"/>
    <mergeCell ref="G99:H99"/>
    <mergeCell ref="G100:H101"/>
    <mergeCell ref="D100:F101"/>
    <mergeCell ref="B100:C101"/>
    <mergeCell ref="D102:F111"/>
    <mergeCell ref="G102:H111"/>
    <mergeCell ref="I102:O111"/>
    <mergeCell ref="B132:C134"/>
    <mergeCell ref="D132:F134"/>
    <mergeCell ref="G132:H1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сводные данные по бюджетному вр</vt:lpstr>
      <vt:lpstr>план учебного процесса</vt:lpstr>
      <vt:lpstr>перечень кабинетов</vt:lpstr>
      <vt:lpstr>Пояснительная записка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</dc:creator>
  <cp:lastModifiedBy>УМР</cp:lastModifiedBy>
  <cp:lastPrinted>2023-08-31T07:25:44Z</cp:lastPrinted>
  <dcterms:created xsi:type="dcterms:W3CDTF">2013-06-05T09:08:58Z</dcterms:created>
  <dcterms:modified xsi:type="dcterms:W3CDTF">2023-09-11T09:47:25Z</dcterms:modified>
</cp:coreProperties>
</file>