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66705E5-A9C5-47BD-A15D-7E1A60C4B869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контингент на 1 октября 2023г" sheetId="1" r:id="rId1"/>
    <sheet name="филиал Кимильтей" sheetId="4" r:id="rId2"/>
    <sheet name="отделение Хазан" sheetId="5" r:id="rId3"/>
  </sheets>
  <definedNames>
    <definedName name="_xlnm.Print_Area" localSheetId="0">'контингент на 1 октября 2023г'!$A$1:$I$67</definedName>
    <definedName name="_xlnm.Print_Area" localSheetId="2">'отделение Хазан'!$A$1:$I$40</definedName>
    <definedName name="_xlnm.Print_Area" localSheetId="1">'филиал Кимильтей'!$A$1:$I$45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5" l="1"/>
  <c r="G28" i="5"/>
  <c r="F28" i="5"/>
  <c r="E28" i="5"/>
  <c r="E20" i="5"/>
  <c r="G13" i="5"/>
  <c r="F13" i="5"/>
  <c r="E13" i="5"/>
  <c r="D11" i="5"/>
  <c r="D12" i="5"/>
  <c r="D13" i="5" l="1"/>
  <c r="D25" i="5" l="1"/>
  <c r="H24" i="5"/>
  <c r="G24" i="5"/>
  <c r="F24" i="5"/>
  <c r="E24" i="5"/>
  <c r="D24" i="5"/>
  <c r="H21" i="5"/>
  <c r="H29" i="5" s="1"/>
  <c r="H35" i="5" s="1"/>
  <c r="G21" i="5"/>
  <c r="F21" i="5"/>
  <c r="E21" i="5"/>
  <c r="H20" i="5"/>
  <c r="G20" i="5"/>
  <c r="G34" i="5" s="1"/>
  <c r="G36" i="5" s="1"/>
  <c r="F20" i="5"/>
  <c r="D19" i="5"/>
  <c r="D18" i="5"/>
  <c r="D17" i="5"/>
  <c r="D21" i="5" s="1"/>
  <c r="D16" i="5"/>
  <c r="G14" i="5"/>
  <c r="F14" i="5"/>
  <c r="E14" i="5"/>
  <c r="H13" i="5"/>
  <c r="D10" i="5"/>
  <c r="D14" i="5" s="1"/>
  <c r="D9" i="5"/>
  <c r="F33" i="4"/>
  <c r="E33" i="4"/>
  <c r="H28" i="5" l="1"/>
  <c r="H34" i="5" s="1"/>
  <c r="H36" i="5" s="1"/>
  <c r="G29" i="5"/>
  <c r="G35" i="5" s="1"/>
  <c r="D20" i="5"/>
  <c r="F34" i="5"/>
  <c r="F36" i="5" s="1"/>
  <c r="D29" i="5"/>
  <c r="D35" i="5" s="1"/>
  <c r="D34" i="5"/>
  <c r="D36" i="5" s="1"/>
  <c r="E29" i="5"/>
  <c r="E35" i="5" s="1"/>
  <c r="F29" i="5"/>
  <c r="F35" i="5" s="1"/>
  <c r="E34" i="5"/>
  <c r="E36" i="5" s="1"/>
  <c r="D15" i="4"/>
  <c r="D23" i="4" s="1"/>
  <c r="G22" i="4"/>
  <c r="F22" i="4"/>
  <c r="E22" i="4"/>
  <c r="D21" i="4"/>
  <c r="D20" i="4"/>
  <c r="D19" i="4"/>
  <c r="D18" i="4"/>
  <c r="D62" i="1" l="1"/>
  <c r="H62" i="1"/>
  <c r="G62" i="1"/>
  <c r="F62" i="1"/>
  <c r="E62" i="1"/>
  <c r="E64" i="1" s="1"/>
  <c r="H60" i="1"/>
  <c r="G60" i="1"/>
  <c r="F60" i="1"/>
  <c r="E60" i="1"/>
  <c r="D60" i="1"/>
  <c r="D58" i="1"/>
  <c r="H58" i="1"/>
  <c r="G58" i="1"/>
  <c r="F58" i="1"/>
  <c r="E58" i="1"/>
  <c r="G32" i="1"/>
  <c r="F32" i="1"/>
  <c r="E32" i="1"/>
  <c r="D31" i="1" l="1"/>
  <c r="D30" i="1"/>
  <c r="D32" i="4" l="1"/>
  <c r="D31" i="4"/>
  <c r="D29" i="4"/>
  <c r="D33" i="4" l="1"/>
  <c r="D57" i="1"/>
  <c r="H23" i="4" l="1"/>
  <c r="H35" i="4" s="1"/>
  <c r="H41" i="4" s="1"/>
  <c r="H22" i="4"/>
  <c r="D22" i="4" s="1"/>
  <c r="G23" i="4"/>
  <c r="F23" i="4"/>
  <c r="E23" i="4"/>
  <c r="H11" i="4"/>
  <c r="G12" i="4"/>
  <c r="G11" i="4"/>
  <c r="F12" i="4"/>
  <c r="F11" i="4"/>
  <c r="E12" i="4"/>
  <c r="E11" i="4"/>
  <c r="D27" i="4"/>
  <c r="H26" i="4"/>
  <c r="G26" i="4"/>
  <c r="F26" i="4"/>
  <c r="E26" i="4"/>
  <c r="D26" i="4"/>
  <c r="D17" i="4"/>
  <c r="D16" i="4"/>
  <c r="D14" i="4"/>
  <c r="D10" i="4"/>
  <c r="D12" i="4" s="1"/>
  <c r="D9" i="4"/>
  <c r="H33" i="1"/>
  <c r="H32" i="1"/>
  <c r="G33" i="1"/>
  <c r="F33" i="1"/>
  <c r="E33" i="1"/>
  <c r="H22" i="1"/>
  <c r="H21" i="1"/>
  <c r="G22" i="1"/>
  <c r="G21" i="1"/>
  <c r="F22" i="1"/>
  <c r="F21" i="1"/>
  <c r="E22" i="1"/>
  <c r="E21" i="1"/>
  <c r="H34" i="4" l="1"/>
  <c r="H40" i="4" s="1"/>
  <c r="H42" i="4" s="1"/>
  <c r="G35" i="4"/>
  <c r="G41" i="4" s="1"/>
  <c r="H42" i="1"/>
  <c r="F34" i="4"/>
  <c r="F40" i="4" s="1"/>
  <c r="F42" i="4" s="1"/>
  <c r="E34" i="4"/>
  <c r="E40" i="4" s="1"/>
  <c r="G34" i="4"/>
  <c r="G40" i="4" s="1"/>
  <c r="G42" i="4" s="1"/>
  <c r="F35" i="4"/>
  <c r="F41" i="4" s="1"/>
  <c r="F41" i="1"/>
  <c r="E42" i="1"/>
  <c r="E63" i="1" s="1"/>
  <c r="H41" i="1"/>
  <c r="G42" i="1"/>
  <c r="G41" i="1"/>
  <c r="F42" i="1"/>
  <c r="D35" i="4"/>
  <c r="D41" i="4" s="1"/>
  <c r="E35" i="4"/>
  <c r="E41" i="4" s="1"/>
  <c r="D21" i="1"/>
  <c r="D11" i="4"/>
  <c r="D34" i="4" l="1"/>
  <c r="D40" i="4" s="1"/>
  <c r="D42" i="4" s="1"/>
  <c r="E42" i="4"/>
  <c r="D55" i="1" l="1"/>
  <c r="D17" i="1"/>
  <c r="D18" i="1"/>
  <c r="D54" i="1" l="1"/>
  <c r="D53" i="1"/>
  <c r="D29" i="1"/>
  <c r="D28" i="1"/>
  <c r="D27" i="1"/>
  <c r="D26" i="1"/>
  <c r="D25" i="1"/>
  <c r="D24" i="1"/>
  <c r="D20" i="1"/>
  <c r="D19" i="1"/>
  <c r="D14" i="1"/>
  <c r="D13" i="1"/>
  <c r="D12" i="1"/>
  <c r="D11" i="1"/>
  <c r="D10" i="1"/>
  <c r="D9" i="1"/>
  <c r="D32" i="1" l="1"/>
  <c r="D22" i="1"/>
  <c r="D33" i="1"/>
  <c r="E61" i="1" l="1"/>
  <c r="G61" i="1" l="1"/>
  <c r="H61" i="1"/>
  <c r="F61" i="1"/>
  <c r="E50" i="1"/>
  <c r="E47" i="1"/>
  <c r="E36" i="1"/>
  <c r="E41" i="1" s="1"/>
  <c r="F36" i="1"/>
  <c r="G36" i="1"/>
  <c r="H36" i="1"/>
  <c r="D36" i="1"/>
  <c r="D37" i="1"/>
  <c r="D42" i="1" s="1"/>
  <c r="G63" i="1" l="1"/>
  <c r="H63" i="1"/>
  <c r="I42" i="1"/>
  <c r="I63" i="1" s="1"/>
  <c r="F50" i="1" l="1"/>
  <c r="G50" i="1"/>
  <c r="H50" i="1"/>
  <c r="I50" i="1"/>
  <c r="D51" i="1"/>
  <c r="D48" i="1" l="1"/>
  <c r="D61" i="1" s="1"/>
  <c r="D50" i="1"/>
  <c r="F40" i="1"/>
  <c r="G40" i="1"/>
  <c r="H40" i="1"/>
  <c r="I40" i="1"/>
  <c r="I41" i="1" s="1"/>
  <c r="I62" i="1" s="1"/>
  <c r="I64" i="1" s="1"/>
  <c r="G47" i="1"/>
  <c r="H47" i="1"/>
  <c r="I47" i="1"/>
  <c r="F47" i="1"/>
  <c r="H64" i="1" l="1"/>
  <c r="G64" i="1"/>
  <c r="F64" i="1"/>
  <c r="D40" i="1"/>
  <c r="D41" i="1" s="1"/>
  <c r="D63" i="1"/>
  <c r="D47" i="1"/>
  <c r="D64" i="1" l="1"/>
  <c r="F63" i="1"/>
</calcChain>
</file>

<file path=xl/sharedStrings.xml><?xml version="1.0" encoding="utf-8"?>
<sst xmlns="http://schemas.openxmlformats.org/spreadsheetml/2006/main" count="194" uniqueCount="60">
  <si>
    <t>Наименование профессии, специальности</t>
  </si>
  <si>
    <t xml:space="preserve">Очная форма обучения </t>
  </si>
  <si>
    <t>За счет бюджета Иркутской области</t>
  </si>
  <si>
    <t>Заочная форма обучения</t>
  </si>
  <si>
    <t>Всего:</t>
  </si>
  <si>
    <t>ИТОГО:                                   за счет средств бюджета Иркутской области</t>
  </si>
  <si>
    <t>Программы СПО</t>
  </si>
  <si>
    <t>Программы ПО:</t>
  </si>
  <si>
    <t>Срок обучения</t>
  </si>
  <si>
    <t>1 курс</t>
  </si>
  <si>
    <t>2 курс</t>
  </si>
  <si>
    <t>3 курс</t>
  </si>
  <si>
    <t>4 курс</t>
  </si>
  <si>
    <t>5 курс</t>
  </si>
  <si>
    <t>ИТОГО по ПОО:</t>
  </si>
  <si>
    <t>_______________</t>
  </si>
  <si>
    <t>(подпись)</t>
  </si>
  <si>
    <t xml:space="preserve">ИТОГО:                                  </t>
  </si>
  <si>
    <t>из них: находятся в академическом отпуске</t>
  </si>
  <si>
    <t xml:space="preserve">Осуществление образовательной деятельности по договорам                                                 </t>
  </si>
  <si>
    <t>Итого по договорам:</t>
  </si>
  <si>
    <t>Программы ППССЗ</t>
  </si>
  <si>
    <t>Программы ППКРС</t>
  </si>
  <si>
    <t>Директор</t>
  </si>
  <si>
    <t>из них всего в академическом отпуске</t>
  </si>
  <si>
    <t>из них: всего в академическом отпуске</t>
  </si>
  <si>
    <t>2г.10м.</t>
  </si>
  <si>
    <t>находятся в акдемическом отпуске</t>
  </si>
  <si>
    <t>3г.10м.</t>
  </si>
  <si>
    <t>Государственное бюджетное профессиональное образовательное учреждение Иркутской области "Химико-технологический техникум г.Саянска"</t>
  </si>
  <si>
    <t>Андрюшевич Г.Е.</t>
  </si>
  <si>
    <t>Государственное бюджетное профессиональное образовательное учреждение Иркутской области "Химико-технологический техникум г.Саянска" филиал Кимильтей</t>
  </si>
  <si>
    <t>Маляр</t>
  </si>
  <si>
    <t>Швея</t>
  </si>
  <si>
    <t xml:space="preserve"> Слесарь по ремонту автомобилей </t>
  </si>
  <si>
    <t>Государственное бюджетное профессиональное образовательное учреждение Иркутской области "Химико-технологический техникум г.Саянска" Филиал Кимильтей</t>
  </si>
  <si>
    <t>1г.10м.</t>
  </si>
  <si>
    <t xml:space="preserve"> 43.01.09. Повар, кондитер</t>
  </si>
  <si>
    <t xml:space="preserve"> 13.01.10 Электромонтер по ремонту и обслуживанию электрооборудования</t>
  </si>
  <si>
    <t>18.02.12 Технология аналитического контроля качества химических соединений</t>
  </si>
  <si>
    <t xml:space="preserve"> 38.02.01 Экономика и бухгалтерский учёт</t>
  </si>
  <si>
    <t>18.02.06 Химическая технология органических веществ</t>
  </si>
  <si>
    <t>15.02.12 Монтаж, техническое обслуживание и ремонт промышленного оборудования (по отраслям)</t>
  </si>
  <si>
    <t>08.02.09 Монтаж,наладка и эксплуатация электрооборудования промышленных и гражданских зданий</t>
  </si>
  <si>
    <t>35.02.05 Агрономия</t>
  </si>
  <si>
    <t>43.01.09 Повар, кондитер</t>
  </si>
  <si>
    <t>35.01.13Тракторист-машинист сельскохозяйственного производства</t>
  </si>
  <si>
    <t>Контингент профессиональной образовательной организации на 01 октября 2023 года</t>
  </si>
  <si>
    <t xml:space="preserve"> 15.01.20 Слесарь по контрольно-измерительным приборам и автоматике</t>
  </si>
  <si>
    <t>10 мес.</t>
  </si>
  <si>
    <t>Очно-Заочная форма обучения</t>
  </si>
  <si>
    <t>15.01.35 Мастер слесарных работ</t>
  </si>
  <si>
    <t>16675 Повар</t>
  </si>
  <si>
    <t>18.02.12 Технология аналитического контроля  химических соединений</t>
  </si>
  <si>
    <t>1г.10 м.</t>
  </si>
  <si>
    <t>35.01.27 Мастер сельскохозяйственного производства</t>
  </si>
  <si>
    <t>Государственное бюджетное профессиональное образовательное учреждение Иркутской области "Химико-технологический техникум г.Саянска" отделение Хазан</t>
  </si>
  <si>
    <t>39.02.01 Социальная работа</t>
  </si>
  <si>
    <t>35.02.01 Лесное и лесопарковое хозяйство</t>
  </si>
  <si>
    <t>23.01.17 Мастер по ремонту и обслуживанию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</si>
</sst>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</font>
    <font>
      <b/>
      <sz val="14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0" borderId="4" xfId="0" applyBorder="1"/>
    <xf numFmtId="0" fontId="15" fillId="0" borderId="9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4" xfId="0" applyFont="1" applyBorder="1"/>
    <xf numFmtId="0" fontId="2" fillId="0" borderId="4" xfId="0" applyFont="1" applyBorder="1"/>
    <xf numFmtId="0" fontId="18" fillId="0" borderId="9" xfId="0" applyFont="1" applyBorder="1" applyAlignment="1">
      <alignment horizontal="right"/>
    </xf>
    <xf numFmtId="0" fontId="7" fillId="0" borderId="9" xfId="0" applyFont="1" applyBorder="1"/>
    <xf numFmtId="0" fontId="6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19" fillId="0" borderId="9" xfId="0" applyFont="1" applyBorder="1"/>
    <xf numFmtId="0" fontId="20" fillId="0" borderId="4" xfId="0" applyFont="1" applyBorder="1"/>
    <xf numFmtId="0" fontId="6" fillId="0" borderId="4" xfId="0" applyFont="1" applyBorder="1"/>
    <xf numFmtId="0" fontId="6" fillId="4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9" xfId="0" applyFont="1" applyBorder="1"/>
    <xf numFmtId="0" fontId="6" fillId="2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6" fillId="0" borderId="9" xfId="0" applyFont="1" applyFill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2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7" fillId="0" borderId="5" xfId="0" applyFont="1" applyBorder="1"/>
    <xf numFmtId="0" fontId="16" fillId="0" borderId="0" xfId="0" applyFont="1" applyBorder="1"/>
    <xf numFmtId="0" fontId="19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18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Border="1"/>
    <xf numFmtId="0" fontId="17" fillId="0" borderId="0" xfId="0" applyFont="1" applyBorder="1"/>
    <xf numFmtId="0" fontId="20" fillId="0" borderId="1" xfId="0" applyFont="1" applyBorder="1"/>
    <xf numFmtId="0" fontId="12" fillId="0" borderId="1" xfId="0" applyFont="1" applyBorder="1" applyAlignment="1">
      <alignment horizontal="right" vertical="center" wrapText="1"/>
    </xf>
    <xf numFmtId="0" fontId="9" fillId="4" borderId="4" xfId="0" applyFont="1" applyFill="1" applyBorder="1"/>
    <xf numFmtId="0" fontId="2" fillId="4" borderId="4" xfId="0" applyFont="1" applyFill="1" applyBorder="1"/>
    <xf numFmtId="0" fontId="18" fillId="4" borderId="9" xfId="0" applyFont="1" applyFill="1" applyBorder="1" applyAlignment="1">
      <alignment horizontal="right"/>
    </xf>
    <xf numFmtId="0" fontId="9" fillId="4" borderId="10" xfId="0" applyFont="1" applyFill="1" applyBorder="1" applyAlignment="1">
      <alignment wrapText="1"/>
    </xf>
    <xf numFmtId="0" fontId="9" fillId="4" borderId="10" xfId="0" applyFont="1" applyFill="1" applyBorder="1"/>
    <xf numFmtId="0" fontId="18" fillId="4" borderId="3" xfId="0" applyFont="1" applyFill="1" applyBorder="1" applyAlignment="1">
      <alignment horizontal="right"/>
    </xf>
    <xf numFmtId="0" fontId="24" fillId="4" borderId="3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/>
    </xf>
    <xf numFmtId="0" fontId="1" fillId="0" borderId="3" xfId="0" applyFont="1" applyBorder="1"/>
    <xf numFmtId="0" fontId="6" fillId="0" borderId="3" xfId="0" applyFont="1" applyBorder="1"/>
    <xf numFmtId="0" fontId="1" fillId="0" borderId="0" xfId="0" applyFont="1" applyBorder="1"/>
    <xf numFmtId="0" fontId="8" fillId="0" borderId="3" xfId="0" applyFont="1" applyBorder="1"/>
    <xf numFmtId="0" fontId="12" fillId="4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4" fillId="0" borderId="3" xfId="0" applyFont="1" applyBorder="1" applyAlignment="1">
      <alignment horizontal="left" wrapText="1"/>
    </xf>
    <xf numFmtId="0" fontId="6" fillId="0" borderId="3" xfId="0" applyFont="1" applyFill="1" applyBorder="1"/>
    <xf numFmtId="0" fontId="12" fillId="0" borderId="3" xfId="0" applyFont="1" applyBorder="1" applyAlignment="1">
      <alignment horizontal="left"/>
    </xf>
    <xf numFmtId="0" fontId="8" fillId="4" borderId="1" xfId="0" applyFont="1" applyFill="1" applyBorder="1" applyAlignment="1">
      <alignment horizontal="right" vertical="center" wrapText="1"/>
    </xf>
    <xf numFmtId="0" fontId="8" fillId="0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26" fillId="0" borderId="3" xfId="0" applyFont="1" applyBorder="1" applyAlignment="1">
      <alignment horizontal="left"/>
    </xf>
    <xf numFmtId="0" fontId="9" fillId="0" borderId="3" xfId="0" applyFont="1" applyBorder="1"/>
    <xf numFmtId="0" fontId="8" fillId="0" borderId="4" xfId="0" applyFont="1" applyBorder="1"/>
    <xf numFmtId="0" fontId="14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zoomScale="80" zoomScaleNormal="80" workbookViewId="0">
      <selection sqref="A1:I67"/>
    </sheetView>
  </sheetViews>
  <sheetFormatPr defaultRowHeight="18.75" x14ac:dyDescent="0.25"/>
  <cols>
    <col min="1" max="1" width="24.7109375" style="1" customWidth="1"/>
    <col min="2" max="2" width="79" style="1" customWidth="1"/>
    <col min="3" max="3" width="18.28515625" style="3" customWidth="1"/>
    <col min="4" max="4" width="12.7109375" style="13" customWidth="1"/>
    <col min="5" max="5" width="13.7109375" style="1" customWidth="1"/>
    <col min="6" max="6" width="11.28515625" style="1" customWidth="1"/>
    <col min="7" max="7" width="10" style="1" customWidth="1"/>
    <col min="8" max="8" width="8.42578125" style="1" customWidth="1"/>
    <col min="9" max="9" width="12.85546875" style="1" customWidth="1"/>
    <col min="10" max="10" width="4.42578125" style="1" customWidth="1"/>
    <col min="11" max="16384" width="9.140625" style="1"/>
  </cols>
  <sheetData>
    <row r="1" spans="1:11" s="17" customFormat="1" ht="60" customHeight="1" x14ac:dyDescent="0.25">
      <c r="A1" s="117" t="s">
        <v>29</v>
      </c>
      <c r="B1" s="117"/>
      <c r="C1" s="117"/>
      <c r="D1" s="117"/>
      <c r="E1" s="117"/>
      <c r="F1" s="117"/>
      <c r="G1" s="117"/>
      <c r="H1" s="117"/>
      <c r="I1" s="117"/>
    </row>
    <row r="2" spans="1:11" ht="37.5" customHeight="1" x14ac:dyDescent="0.25">
      <c r="B2" s="116" t="s">
        <v>47</v>
      </c>
      <c r="C2" s="116"/>
      <c r="D2" s="116"/>
      <c r="E2" s="116"/>
      <c r="F2" s="116"/>
      <c r="G2" s="116"/>
      <c r="H2" s="116"/>
      <c r="I2" s="116"/>
    </row>
    <row r="3" spans="1:11" ht="15" customHeight="1" x14ac:dyDescent="0.25">
      <c r="A3" s="128" t="s">
        <v>29</v>
      </c>
      <c r="B3" s="132" t="s">
        <v>0</v>
      </c>
      <c r="C3" s="132" t="s">
        <v>8</v>
      </c>
      <c r="D3" s="132" t="s">
        <v>4</v>
      </c>
      <c r="E3" s="127" t="s">
        <v>9</v>
      </c>
      <c r="F3" s="127" t="s">
        <v>10</v>
      </c>
      <c r="G3" s="127" t="s">
        <v>11</v>
      </c>
      <c r="H3" s="127" t="s">
        <v>12</v>
      </c>
      <c r="I3" s="127" t="s">
        <v>13</v>
      </c>
    </row>
    <row r="4" spans="1:11" ht="15" customHeight="1" x14ac:dyDescent="0.25">
      <c r="A4" s="129"/>
      <c r="B4" s="132"/>
      <c r="C4" s="132"/>
      <c r="D4" s="132"/>
      <c r="E4" s="127"/>
      <c r="F4" s="127"/>
      <c r="G4" s="127"/>
      <c r="H4" s="127"/>
      <c r="I4" s="127"/>
      <c r="J4" s="118"/>
    </row>
    <row r="5" spans="1:11" x14ac:dyDescent="0.25">
      <c r="A5" s="129"/>
      <c r="B5" s="132"/>
      <c r="C5" s="132"/>
      <c r="D5" s="132"/>
      <c r="E5" s="127"/>
      <c r="F5" s="127"/>
      <c r="G5" s="127"/>
      <c r="H5" s="127"/>
      <c r="I5" s="127"/>
      <c r="J5" s="118"/>
    </row>
    <row r="6" spans="1:11" ht="32.25" customHeight="1" x14ac:dyDescent="0.25">
      <c r="A6" s="129"/>
      <c r="B6" s="132" t="s">
        <v>2</v>
      </c>
      <c r="C6" s="132"/>
      <c r="D6" s="132"/>
      <c r="E6" s="132"/>
      <c r="F6" s="132"/>
      <c r="G6" s="132"/>
      <c r="H6" s="132"/>
      <c r="I6" s="132"/>
    </row>
    <row r="7" spans="1:11" x14ac:dyDescent="0.25">
      <c r="A7" s="129"/>
      <c r="B7" s="122" t="s">
        <v>1</v>
      </c>
      <c r="C7" s="123"/>
      <c r="D7" s="123"/>
      <c r="E7" s="123"/>
      <c r="F7" s="123"/>
      <c r="G7" s="123"/>
      <c r="H7" s="123"/>
      <c r="I7" s="124"/>
    </row>
    <row r="8" spans="1:11" x14ac:dyDescent="0.25">
      <c r="A8" s="129"/>
      <c r="B8" s="125" t="s">
        <v>21</v>
      </c>
      <c r="C8" s="125"/>
      <c r="D8" s="125"/>
      <c r="E8" s="125"/>
      <c r="F8" s="125"/>
      <c r="G8" s="125"/>
      <c r="H8" s="125"/>
      <c r="I8" s="125"/>
    </row>
    <row r="9" spans="1:11" customFormat="1" x14ac:dyDescent="0.3">
      <c r="A9" s="129"/>
      <c r="B9" s="87" t="s">
        <v>40</v>
      </c>
      <c r="C9" s="44" t="s">
        <v>26</v>
      </c>
      <c r="D9" s="45">
        <f t="shared" ref="D9:D20" si="0">E9+F9+G9+H9</f>
        <v>73</v>
      </c>
      <c r="E9" s="44">
        <v>27</v>
      </c>
      <c r="F9" s="44">
        <v>25</v>
      </c>
      <c r="G9" s="44">
        <v>21</v>
      </c>
      <c r="H9" s="44"/>
      <c r="I9" s="61"/>
      <c r="J9" s="82"/>
      <c r="K9" s="82"/>
    </row>
    <row r="10" spans="1:11" s="41" customFormat="1" ht="19.5" thickBot="1" x14ac:dyDescent="0.35">
      <c r="A10" s="129"/>
      <c r="B10" s="89" t="s">
        <v>27</v>
      </c>
      <c r="C10" s="47"/>
      <c r="D10" s="53">
        <f t="shared" si="0"/>
        <v>2</v>
      </c>
      <c r="E10" s="47">
        <v>2</v>
      </c>
      <c r="F10" s="47">
        <v>0</v>
      </c>
      <c r="G10" s="47">
        <v>0</v>
      </c>
      <c r="H10" s="47"/>
      <c r="I10" s="73"/>
      <c r="J10" s="83"/>
      <c r="K10" s="83"/>
    </row>
    <row r="11" spans="1:11" customFormat="1" ht="37.5" x14ac:dyDescent="0.3">
      <c r="A11" s="129"/>
      <c r="B11" s="90" t="s">
        <v>42</v>
      </c>
      <c r="C11" s="49" t="s">
        <v>28</v>
      </c>
      <c r="D11" s="50">
        <f t="shared" si="0"/>
        <v>105</v>
      </c>
      <c r="E11" s="49">
        <v>25</v>
      </c>
      <c r="F11" s="49">
        <v>28</v>
      </c>
      <c r="G11" s="49">
        <v>24</v>
      </c>
      <c r="H11" s="49">
        <v>28</v>
      </c>
      <c r="I11" s="61"/>
      <c r="J11" s="82"/>
      <c r="K11" s="82"/>
    </row>
    <row r="12" spans="1:11" s="42" customFormat="1" ht="19.5" thickBot="1" x14ac:dyDescent="0.35">
      <c r="A12" s="129"/>
      <c r="B12" s="89" t="s">
        <v>27</v>
      </c>
      <c r="C12" s="51"/>
      <c r="D12" s="48">
        <f t="shared" si="0"/>
        <v>1</v>
      </c>
      <c r="E12" s="47">
        <v>0</v>
      </c>
      <c r="F12" s="47">
        <v>0</v>
      </c>
      <c r="G12" s="47">
        <v>0</v>
      </c>
      <c r="H12" s="47">
        <v>1</v>
      </c>
      <c r="I12" s="71"/>
      <c r="J12" s="70"/>
      <c r="K12" s="70"/>
    </row>
    <row r="13" spans="1:11" s="43" customFormat="1" x14ac:dyDescent="0.3">
      <c r="A13" s="129"/>
      <c r="B13" s="91" t="s">
        <v>41</v>
      </c>
      <c r="C13" s="52" t="s">
        <v>28</v>
      </c>
      <c r="D13" s="45">
        <f t="shared" si="0"/>
        <v>87</v>
      </c>
      <c r="E13" s="44">
        <v>25</v>
      </c>
      <c r="F13" s="44">
        <v>29</v>
      </c>
      <c r="G13" s="44">
        <v>15</v>
      </c>
      <c r="H13" s="44">
        <v>18</v>
      </c>
      <c r="I13" s="85"/>
      <c r="J13" s="84"/>
      <c r="K13" s="84"/>
    </row>
    <row r="14" spans="1:11" s="42" customFormat="1" ht="19.5" thickBot="1" x14ac:dyDescent="0.35">
      <c r="A14" s="129"/>
      <c r="B14" s="89" t="s">
        <v>27</v>
      </c>
      <c r="C14" s="51"/>
      <c r="D14" s="48">
        <f t="shared" si="0"/>
        <v>2</v>
      </c>
      <c r="E14" s="47">
        <v>0</v>
      </c>
      <c r="F14" s="47">
        <v>0</v>
      </c>
      <c r="G14" s="47">
        <v>1</v>
      </c>
      <c r="H14" s="47">
        <v>1</v>
      </c>
      <c r="I14" s="71"/>
      <c r="J14" s="70"/>
      <c r="K14" s="70"/>
    </row>
    <row r="15" spans="1:11" s="42" customFormat="1" ht="4.5" hidden="1" customHeight="1" thickBot="1" x14ac:dyDescent="0.35">
      <c r="A15" s="129"/>
      <c r="B15" s="90"/>
      <c r="C15" s="52"/>
      <c r="D15" s="45"/>
      <c r="E15" s="44"/>
      <c r="F15" s="44"/>
      <c r="G15" s="44"/>
      <c r="H15" s="44"/>
      <c r="I15" s="71"/>
      <c r="J15" s="70"/>
      <c r="K15" s="70"/>
    </row>
    <row r="16" spans="1:11" s="42" customFormat="1" ht="19.5" hidden="1" thickBot="1" x14ac:dyDescent="0.35">
      <c r="A16" s="129"/>
      <c r="B16" s="89"/>
      <c r="C16" s="51"/>
      <c r="D16" s="48"/>
      <c r="E16" s="47"/>
      <c r="F16" s="47"/>
      <c r="G16" s="47"/>
      <c r="H16" s="47"/>
      <c r="I16" s="71"/>
      <c r="J16" s="70"/>
      <c r="K16" s="70"/>
    </row>
    <row r="17" spans="1:11" s="42" customFormat="1" ht="37.5" x14ac:dyDescent="0.3">
      <c r="A17" s="129"/>
      <c r="B17" s="90" t="s">
        <v>39</v>
      </c>
      <c r="C17" s="52" t="s">
        <v>28</v>
      </c>
      <c r="D17" s="45">
        <f t="shared" si="0"/>
        <v>57</v>
      </c>
      <c r="E17" s="44">
        <v>0</v>
      </c>
      <c r="F17" s="44">
        <v>25</v>
      </c>
      <c r="G17" s="44">
        <v>18</v>
      </c>
      <c r="H17" s="44">
        <v>14</v>
      </c>
      <c r="I17" s="71"/>
      <c r="J17" s="70"/>
      <c r="K17" s="70"/>
    </row>
    <row r="18" spans="1:11" s="42" customFormat="1" x14ac:dyDescent="0.3">
      <c r="A18" s="129"/>
      <c r="B18" s="92" t="s">
        <v>27</v>
      </c>
      <c r="C18" s="71"/>
      <c r="D18" s="68">
        <f t="shared" si="0"/>
        <v>0</v>
      </c>
      <c r="E18" s="69">
        <v>0</v>
      </c>
      <c r="F18" s="69">
        <v>0</v>
      </c>
      <c r="G18" s="69">
        <v>0</v>
      </c>
      <c r="H18" s="69">
        <v>0</v>
      </c>
      <c r="I18" s="71"/>
      <c r="J18" s="70"/>
      <c r="K18" s="70"/>
    </row>
    <row r="19" spans="1:11" s="42" customFormat="1" ht="35.25" customHeight="1" x14ac:dyDescent="0.3">
      <c r="A19" s="129"/>
      <c r="B19" s="93" t="s">
        <v>43</v>
      </c>
      <c r="C19" s="74" t="s">
        <v>28</v>
      </c>
      <c r="D19" s="76">
        <f t="shared" si="0"/>
        <v>26</v>
      </c>
      <c r="E19" s="75">
        <v>0</v>
      </c>
      <c r="F19" s="75">
        <v>0</v>
      </c>
      <c r="G19" s="75">
        <v>0</v>
      </c>
      <c r="H19" s="75">
        <v>26</v>
      </c>
      <c r="I19" s="71"/>
      <c r="J19" s="70"/>
    </row>
    <row r="20" spans="1:11" s="42" customFormat="1" ht="19.5" thickBot="1" x14ac:dyDescent="0.35">
      <c r="A20" s="129"/>
      <c r="B20" s="89" t="s">
        <v>27</v>
      </c>
      <c r="C20" s="71"/>
      <c r="D20" s="72">
        <f t="shared" si="0"/>
        <v>1</v>
      </c>
      <c r="E20" s="73">
        <v>0</v>
      </c>
      <c r="F20" s="73">
        <v>0</v>
      </c>
      <c r="G20" s="73">
        <v>0</v>
      </c>
      <c r="H20" s="73">
        <v>1</v>
      </c>
      <c r="I20" s="71"/>
      <c r="J20" s="70"/>
    </row>
    <row r="21" spans="1:11" s="13" customFormat="1" x14ac:dyDescent="0.25">
      <c r="A21" s="129"/>
      <c r="B21" s="20" t="s">
        <v>4</v>
      </c>
      <c r="C21" s="33"/>
      <c r="D21" s="20">
        <f>E21+F21+G21+H21</f>
        <v>348</v>
      </c>
      <c r="E21" s="20">
        <f t="shared" ref="E21:G22" si="1">E9+E11+E13+E15+E17+E19</f>
        <v>77</v>
      </c>
      <c r="F21" s="20">
        <f t="shared" si="1"/>
        <v>107</v>
      </c>
      <c r="G21" s="20">
        <f t="shared" si="1"/>
        <v>78</v>
      </c>
      <c r="H21" s="20">
        <f>H11+H13+H15+H17+H19</f>
        <v>86</v>
      </c>
      <c r="I21" s="18"/>
    </row>
    <row r="22" spans="1:11" s="13" customFormat="1" x14ac:dyDescent="0.25">
      <c r="A22" s="129"/>
      <c r="B22" s="20" t="s">
        <v>24</v>
      </c>
      <c r="C22" s="20"/>
      <c r="D22" s="79">
        <f>D10+D12+D14+D16+D18+D20</f>
        <v>6</v>
      </c>
      <c r="E22" s="79">
        <f t="shared" si="1"/>
        <v>2</v>
      </c>
      <c r="F22" s="79">
        <f t="shared" si="1"/>
        <v>0</v>
      </c>
      <c r="G22" s="79">
        <f t="shared" si="1"/>
        <v>1</v>
      </c>
      <c r="H22" s="79">
        <f>H12+H14+H16+H18+H20</f>
        <v>3</v>
      </c>
      <c r="I22" s="18"/>
    </row>
    <row r="23" spans="1:11" s="17" customFormat="1" x14ac:dyDescent="0.25">
      <c r="A23" s="129"/>
      <c r="B23" s="20" t="s">
        <v>22</v>
      </c>
      <c r="C23" s="20"/>
      <c r="D23" s="20"/>
      <c r="E23" s="18"/>
      <c r="F23" s="18"/>
      <c r="G23" s="18"/>
      <c r="H23" s="18"/>
      <c r="I23" s="18"/>
    </row>
    <row r="24" spans="1:11" s="55" customFormat="1" x14ac:dyDescent="0.3">
      <c r="A24" s="129"/>
      <c r="B24" s="87" t="s">
        <v>37</v>
      </c>
      <c r="C24" s="44" t="s">
        <v>28</v>
      </c>
      <c r="D24" s="45">
        <f>E24+F24+G24+H24</f>
        <v>82</v>
      </c>
      <c r="E24" s="44">
        <v>26</v>
      </c>
      <c r="F24" s="44">
        <v>23</v>
      </c>
      <c r="G24" s="44">
        <v>15</v>
      </c>
      <c r="H24" s="44">
        <v>18</v>
      </c>
      <c r="I24" s="44"/>
      <c r="J24" s="44"/>
    </row>
    <row r="25" spans="1:11" s="55" customFormat="1" ht="19.5" thickBot="1" x14ac:dyDescent="0.35">
      <c r="A25" s="129"/>
      <c r="B25" s="89" t="s">
        <v>27</v>
      </c>
      <c r="C25" s="56"/>
      <c r="D25" s="48">
        <f>E25+F25+G25+H25</f>
        <v>6</v>
      </c>
      <c r="E25" s="48">
        <v>1</v>
      </c>
      <c r="F25" s="48">
        <v>3</v>
      </c>
      <c r="G25" s="48">
        <v>2</v>
      </c>
      <c r="H25" s="48">
        <v>0</v>
      </c>
      <c r="I25" s="56"/>
      <c r="J25" s="56"/>
    </row>
    <row r="26" spans="1:11" s="55" customFormat="1" x14ac:dyDescent="0.3">
      <c r="A26" s="129"/>
      <c r="B26" s="87" t="s">
        <v>48</v>
      </c>
      <c r="C26" s="44" t="s">
        <v>49</v>
      </c>
      <c r="D26" s="45">
        <f t="shared" ref="D26:D31" si="2">E26+F26+G26</f>
        <v>24</v>
      </c>
      <c r="E26" s="44">
        <v>24</v>
      </c>
      <c r="F26" s="58">
        <v>0</v>
      </c>
      <c r="G26" s="44">
        <v>0</v>
      </c>
      <c r="H26" s="44"/>
      <c r="I26" s="44"/>
      <c r="J26" s="44"/>
    </row>
    <row r="27" spans="1:11" s="55" customFormat="1" ht="19.5" thickBot="1" x14ac:dyDescent="0.35">
      <c r="A27" s="129"/>
      <c r="B27" s="89" t="s">
        <v>27</v>
      </c>
      <c r="C27" s="56"/>
      <c r="D27" s="48">
        <f t="shared" si="2"/>
        <v>0</v>
      </c>
      <c r="E27" s="48">
        <v>0</v>
      </c>
      <c r="F27" s="59">
        <v>0</v>
      </c>
      <c r="G27" s="48">
        <v>0</v>
      </c>
      <c r="H27" s="48"/>
      <c r="I27" s="56"/>
      <c r="J27" s="56"/>
    </row>
    <row r="28" spans="1:11" s="55" customFormat="1" ht="37.5" x14ac:dyDescent="0.3">
      <c r="A28" s="129"/>
      <c r="B28" s="90" t="s">
        <v>38</v>
      </c>
      <c r="C28" s="44" t="s">
        <v>54</v>
      </c>
      <c r="D28" s="45">
        <f t="shared" si="2"/>
        <v>25</v>
      </c>
      <c r="E28" s="44">
        <v>25</v>
      </c>
      <c r="F28" s="44">
        <v>0</v>
      </c>
      <c r="G28" s="44">
        <v>0</v>
      </c>
      <c r="H28" s="53"/>
      <c r="I28" s="44"/>
      <c r="J28" s="44"/>
    </row>
    <row r="29" spans="1:11" s="55" customFormat="1" ht="19.5" thickBot="1" x14ac:dyDescent="0.35">
      <c r="A29" s="129"/>
      <c r="B29" s="46" t="s">
        <v>27</v>
      </c>
      <c r="C29" s="56"/>
      <c r="D29" s="48">
        <f t="shared" si="2"/>
        <v>0</v>
      </c>
      <c r="E29" s="48">
        <v>0</v>
      </c>
      <c r="F29" s="48">
        <v>0</v>
      </c>
      <c r="G29" s="48">
        <v>0</v>
      </c>
      <c r="H29" s="48"/>
      <c r="I29" s="56"/>
      <c r="J29" s="56"/>
    </row>
    <row r="30" spans="1:11" s="55" customFormat="1" ht="39.75" customHeight="1" x14ac:dyDescent="0.3">
      <c r="A30" s="129"/>
      <c r="B30" s="100" t="s">
        <v>38</v>
      </c>
      <c r="C30" s="96" t="s">
        <v>26</v>
      </c>
      <c r="D30" s="99">
        <f t="shared" si="2"/>
        <v>61</v>
      </c>
      <c r="E30" s="99">
        <v>0</v>
      </c>
      <c r="F30" s="99">
        <v>31</v>
      </c>
      <c r="G30" s="99">
        <v>30</v>
      </c>
      <c r="H30" s="97"/>
      <c r="I30" s="96"/>
      <c r="J30" s="98"/>
    </row>
    <row r="31" spans="1:11" s="55" customFormat="1" x14ac:dyDescent="0.3">
      <c r="A31" s="129"/>
      <c r="B31" s="95" t="s">
        <v>27</v>
      </c>
      <c r="C31" s="96"/>
      <c r="D31" s="97">
        <f t="shared" si="2"/>
        <v>0</v>
      </c>
      <c r="E31" s="97">
        <v>0</v>
      </c>
      <c r="F31" s="97">
        <v>0</v>
      </c>
      <c r="G31" s="97">
        <v>0</v>
      </c>
      <c r="H31" s="97"/>
      <c r="I31" s="96"/>
      <c r="J31" s="98"/>
    </row>
    <row r="32" spans="1:11" s="13" customFormat="1" x14ac:dyDescent="0.25">
      <c r="A32" s="129"/>
      <c r="B32" s="18" t="s">
        <v>4</v>
      </c>
      <c r="C32" s="20"/>
      <c r="D32" s="20">
        <f>D30+D28+D26+D24</f>
        <v>192</v>
      </c>
      <c r="E32" s="20">
        <f>E28+E26+E24</f>
        <v>75</v>
      </c>
      <c r="F32" s="20">
        <f>F30+F24</f>
        <v>54</v>
      </c>
      <c r="G32" s="20">
        <f>G30+G24</f>
        <v>45</v>
      </c>
      <c r="H32" s="20">
        <f>H24</f>
        <v>18</v>
      </c>
      <c r="I32" s="18"/>
    </row>
    <row r="33" spans="1:10" s="13" customFormat="1" x14ac:dyDescent="0.25">
      <c r="A33" s="129"/>
      <c r="B33" s="18" t="s">
        <v>18</v>
      </c>
      <c r="C33" s="20"/>
      <c r="D33" s="79">
        <f>D25+D27+D29</f>
        <v>6</v>
      </c>
      <c r="E33" s="79">
        <f>E25+E27+E29</f>
        <v>1</v>
      </c>
      <c r="F33" s="79">
        <f>F25+F27+F29</f>
        <v>3</v>
      </c>
      <c r="G33" s="79">
        <f>G25+G27+G29</f>
        <v>2</v>
      </c>
      <c r="H33" s="54">
        <f>H25</f>
        <v>0</v>
      </c>
      <c r="I33" s="18"/>
    </row>
    <row r="34" spans="1:10" s="13" customFormat="1" x14ac:dyDescent="0.25">
      <c r="A34" s="129"/>
      <c r="B34" s="126" t="s">
        <v>50</v>
      </c>
      <c r="C34" s="126"/>
      <c r="D34" s="126"/>
      <c r="E34" s="126"/>
      <c r="F34" s="126"/>
      <c r="G34" s="126"/>
      <c r="H34" s="126"/>
      <c r="I34" s="126"/>
    </row>
    <row r="35" spans="1:10" customFormat="1" x14ac:dyDescent="0.25">
      <c r="A35" s="129"/>
      <c r="B35" s="101" t="s">
        <v>51</v>
      </c>
      <c r="C35" s="101" t="s">
        <v>26</v>
      </c>
      <c r="D35" s="103">
        <v>14</v>
      </c>
      <c r="E35" s="103">
        <v>14</v>
      </c>
      <c r="F35" s="78">
        <v>0</v>
      </c>
      <c r="G35" s="78">
        <v>0</v>
      </c>
      <c r="H35" s="78">
        <v>0</v>
      </c>
      <c r="I35" s="60"/>
      <c r="J35" s="60"/>
    </row>
    <row r="36" spans="1:10" s="13" customFormat="1" x14ac:dyDescent="0.25">
      <c r="A36" s="129"/>
      <c r="B36" s="18" t="s">
        <v>4</v>
      </c>
      <c r="C36" s="20"/>
      <c r="D36" s="20">
        <f>SUM(D35:D35)</f>
        <v>14</v>
      </c>
      <c r="E36" s="20">
        <f>SUM(E35:E35)</f>
        <v>14</v>
      </c>
      <c r="F36" s="20">
        <f>SUM(F35:F35)</f>
        <v>0</v>
      </c>
      <c r="G36" s="20">
        <f>SUM(G35:G35)</f>
        <v>0</v>
      </c>
      <c r="H36" s="20">
        <f>SUM(H35:H35)</f>
        <v>0</v>
      </c>
      <c r="I36" s="18">
        <v>0</v>
      </c>
    </row>
    <row r="37" spans="1:10" s="13" customFormat="1" x14ac:dyDescent="0.25">
      <c r="A37" s="129"/>
      <c r="B37" s="18" t="s">
        <v>18</v>
      </c>
      <c r="C37" s="20"/>
      <c r="D37" s="54">
        <f>SUM(E37:I37)</f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</row>
    <row r="38" spans="1:10" s="4" customFormat="1" x14ac:dyDescent="0.25">
      <c r="A38" s="129"/>
      <c r="B38" s="134" t="s">
        <v>7</v>
      </c>
      <c r="C38" s="135"/>
      <c r="D38" s="135"/>
      <c r="E38" s="135"/>
      <c r="F38" s="135"/>
      <c r="G38" s="135"/>
      <c r="H38" s="135"/>
      <c r="I38" s="136"/>
    </row>
    <row r="39" spans="1:10" s="7" customFormat="1" x14ac:dyDescent="0.25">
      <c r="A39" s="129"/>
      <c r="B39" s="19" t="s">
        <v>52</v>
      </c>
      <c r="C39" s="20" t="s">
        <v>49</v>
      </c>
      <c r="D39" s="18">
        <v>5</v>
      </c>
      <c r="E39" s="18">
        <v>5</v>
      </c>
      <c r="F39" s="34">
        <v>0</v>
      </c>
      <c r="G39" s="34">
        <v>0</v>
      </c>
      <c r="H39" s="34">
        <v>0</v>
      </c>
      <c r="I39" s="34"/>
    </row>
    <row r="40" spans="1:10" s="13" customFormat="1" x14ac:dyDescent="0.25">
      <c r="A40" s="129"/>
      <c r="B40" s="32" t="s">
        <v>4</v>
      </c>
      <c r="C40" s="33"/>
      <c r="D40" s="18">
        <f>SUM(E40:I40)</f>
        <v>5</v>
      </c>
      <c r="E40" s="18">
        <v>5</v>
      </c>
      <c r="F40" s="18">
        <f>SUM(F39:F39)</f>
        <v>0</v>
      </c>
      <c r="G40" s="18">
        <f>SUM(G39:G39)</f>
        <v>0</v>
      </c>
      <c r="H40" s="18">
        <f>SUM(H39:H39)</f>
        <v>0</v>
      </c>
      <c r="I40" s="18">
        <f>SUM(I39:I39)</f>
        <v>0</v>
      </c>
    </row>
    <row r="41" spans="1:10" ht="37.5" x14ac:dyDescent="0.25">
      <c r="A41" s="129"/>
      <c r="B41" s="35" t="s">
        <v>5</v>
      </c>
      <c r="C41" s="36"/>
      <c r="D41" s="64">
        <f>D40+D36+D32+D21</f>
        <v>559</v>
      </c>
      <c r="E41" s="64">
        <f>E39+E36+E32+E21</f>
        <v>171</v>
      </c>
      <c r="F41" s="64">
        <f t="shared" ref="F41:H42" si="3">F21+F32</f>
        <v>161</v>
      </c>
      <c r="G41" s="64">
        <f t="shared" si="3"/>
        <v>123</v>
      </c>
      <c r="H41" s="64">
        <f t="shared" si="3"/>
        <v>104</v>
      </c>
      <c r="I41" s="37">
        <f>I21+I32+I36+I40</f>
        <v>0</v>
      </c>
    </row>
    <row r="42" spans="1:10" s="17" customFormat="1" ht="21" x14ac:dyDescent="0.25">
      <c r="A42" s="129"/>
      <c r="B42" s="38" t="s">
        <v>18</v>
      </c>
      <c r="C42" s="36"/>
      <c r="D42" s="65">
        <f>D37+D33+D22</f>
        <v>12</v>
      </c>
      <c r="E42" s="65">
        <f>E22+E33</f>
        <v>3</v>
      </c>
      <c r="F42" s="65">
        <f t="shared" si="3"/>
        <v>3</v>
      </c>
      <c r="G42" s="65">
        <f t="shared" si="3"/>
        <v>3</v>
      </c>
      <c r="H42" s="65">
        <f t="shared" si="3"/>
        <v>3</v>
      </c>
      <c r="I42" s="57">
        <f>I22+I33+I37</f>
        <v>0</v>
      </c>
    </row>
    <row r="43" spans="1:10" ht="37.5" customHeight="1" x14ac:dyDescent="0.25">
      <c r="A43" s="129"/>
      <c r="B43" s="119" t="s">
        <v>19</v>
      </c>
      <c r="C43" s="120"/>
      <c r="D43" s="120"/>
      <c r="E43" s="120"/>
      <c r="F43" s="120"/>
      <c r="G43" s="120"/>
      <c r="H43" s="120"/>
      <c r="I43" s="121"/>
    </row>
    <row r="44" spans="1:10" s="6" customFormat="1" x14ac:dyDescent="0.25">
      <c r="A44" s="129"/>
      <c r="B44" s="125" t="s">
        <v>1</v>
      </c>
      <c r="C44" s="125"/>
      <c r="D44" s="125"/>
      <c r="E44" s="125"/>
      <c r="F44" s="125"/>
      <c r="G44" s="125"/>
      <c r="H44" s="125"/>
      <c r="I44" s="125"/>
    </row>
    <row r="45" spans="1:10" s="7" customFormat="1" x14ac:dyDescent="0.25">
      <c r="A45" s="129"/>
      <c r="B45" s="119" t="s">
        <v>6</v>
      </c>
      <c r="C45" s="120"/>
      <c r="D45" s="120"/>
      <c r="E45" s="120"/>
      <c r="F45" s="120"/>
      <c r="G45" s="120"/>
      <c r="H45" s="120"/>
      <c r="I45" s="121"/>
    </row>
    <row r="46" spans="1:10" s="7" customFormat="1" x14ac:dyDescent="0.25">
      <c r="A46" s="129"/>
      <c r="B46" s="9"/>
      <c r="C46" s="11"/>
      <c r="D46" s="11"/>
      <c r="E46" s="31"/>
      <c r="F46" s="31"/>
      <c r="G46" s="31"/>
      <c r="H46" s="31"/>
      <c r="I46" s="31"/>
    </row>
    <row r="47" spans="1:10" s="13" customFormat="1" x14ac:dyDescent="0.25">
      <c r="A47" s="129"/>
      <c r="B47" s="18" t="s">
        <v>4</v>
      </c>
      <c r="C47" s="11"/>
      <c r="D47" s="11">
        <f>SUM(E47:I47)</f>
        <v>0</v>
      </c>
      <c r="E47" s="12">
        <f>SUM(E46:E46)</f>
        <v>0</v>
      </c>
      <c r="F47" s="12">
        <f>SUM(F46:F46)</f>
        <v>0</v>
      </c>
      <c r="G47" s="12">
        <f>SUM(G46:G46)</f>
        <v>0</v>
      </c>
      <c r="H47" s="12">
        <f>SUM(H46:H46)</f>
        <v>0</v>
      </c>
      <c r="I47" s="12">
        <f>SUM(I46:I46)</f>
        <v>0</v>
      </c>
    </row>
    <row r="48" spans="1:10" s="13" customFormat="1" x14ac:dyDescent="0.25">
      <c r="A48" s="129"/>
      <c r="B48" s="18" t="s">
        <v>25</v>
      </c>
      <c r="C48" s="11"/>
      <c r="D48" s="11">
        <f t="shared" ref="D48" si="4">SUM(E48:I48)</f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s="17" customFormat="1" x14ac:dyDescent="0.25">
      <c r="A49" s="129"/>
      <c r="B49" s="9"/>
      <c r="C49" s="11"/>
      <c r="D49" s="11"/>
      <c r="E49" s="31"/>
      <c r="F49" s="31"/>
      <c r="G49" s="31"/>
      <c r="H49" s="31"/>
      <c r="I49" s="31"/>
    </row>
    <row r="50" spans="1:9" s="7" customFormat="1" x14ac:dyDescent="0.25">
      <c r="A50" s="129"/>
      <c r="B50" s="30" t="s">
        <v>4</v>
      </c>
      <c r="C50" s="30"/>
      <c r="D50" s="11">
        <f t="shared" ref="D50:I50" si="5">SUM(D49:D49)</f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</row>
    <row r="51" spans="1:9" s="17" customFormat="1" x14ac:dyDescent="0.25">
      <c r="A51" s="129"/>
      <c r="B51" s="18" t="s">
        <v>25</v>
      </c>
      <c r="C51" s="11"/>
      <c r="D51" s="11">
        <f t="shared" ref="D51" si="6">SUM(E51:I51)</f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</row>
    <row r="52" spans="1:9" s="7" customFormat="1" ht="22.5" customHeight="1" x14ac:dyDescent="0.25">
      <c r="A52" s="129"/>
      <c r="B52" s="133" t="s">
        <v>3</v>
      </c>
      <c r="C52" s="133"/>
      <c r="D52" s="133"/>
      <c r="E52" s="133"/>
      <c r="F52" s="133"/>
      <c r="G52" s="133"/>
      <c r="H52" s="133"/>
      <c r="I52" s="133"/>
    </row>
    <row r="53" spans="1:9" s="17" customFormat="1" ht="22.5" customHeight="1" x14ac:dyDescent="0.3">
      <c r="A53" s="129"/>
      <c r="B53" s="104" t="s">
        <v>40</v>
      </c>
      <c r="C53" s="61" t="s">
        <v>26</v>
      </c>
      <c r="D53" s="62">
        <f>E53+F53+G53</f>
        <v>11</v>
      </c>
      <c r="E53" s="61">
        <v>1</v>
      </c>
      <c r="F53" s="61">
        <v>7</v>
      </c>
      <c r="G53" s="61">
        <v>3</v>
      </c>
      <c r="H53" s="61">
        <v>0</v>
      </c>
      <c r="I53" s="77"/>
    </row>
    <row r="54" spans="1:9" s="7" customFormat="1" ht="19.5" thickBot="1" x14ac:dyDescent="0.35">
      <c r="A54" s="129"/>
      <c r="B54" s="104" t="s">
        <v>41</v>
      </c>
      <c r="C54" s="61" t="s">
        <v>28</v>
      </c>
      <c r="D54" s="62">
        <f>E54+F54+G54+H54</f>
        <v>10</v>
      </c>
      <c r="E54" s="61">
        <v>0</v>
      </c>
      <c r="F54" s="61">
        <v>3</v>
      </c>
      <c r="G54" s="61">
        <v>2</v>
      </c>
      <c r="H54" s="61">
        <v>5</v>
      </c>
      <c r="I54" s="10"/>
    </row>
    <row r="55" spans="1:9" s="17" customFormat="1" ht="38.25" thickBot="1" x14ac:dyDescent="0.35">
      <c r="A55" s="129"/>
      <c r="B55" s="105" t="s">
        <v>42</v>
      </c>
      <c r="C55" s="61" t="s">
        <v>28</v>
      </c>
      <c r="D55" s="62">
        <f>E55+F55+G55+H55+I55</f>
        <v>11</v>
      </c>
      <c r="E55" s="61">
        <v>2</v>
      </c>
      <c r="F55" s="61">
        <v>4</v>
      </c>
      <c r="G55" s="61">
        <v>1</v>
      </c>
      <c r="H55" s="61">
        <v>4</v>
      </c>
      <c r="I55" s="10"/>
    </row>
    <row r="56" spans="1:9" s="17" customFormat="1" ht="37.5" x14ac:dyDescent="0.3">
      <c r="A56" s="129"/>
      <c r="B56" s="105" t="s">
        <v>53</v>
      </c>
      <c r="C56" s="61" t="s">
        <v>28</v>
      </c>
      <c r="D56" s="62">
        <v>1</v>
      </c>
      <c r="E56" s="61">
        <v>0</v>
      </c>
      <c r="F56" s="61">
        <v>1</v>
      </c>
      <c r="G56" s="61">
        <v>0</v>
      </c>
      <c r="H56" s="61">
        <v>0</v>
      </c>
      <c r="I56" s="10"/>
    </row>
    <row r="57" spans="1:9" s="17" customFormat="1" ht="37.5" x14ac:dyDescent="0.3">
      <c r="A57" s="129"/>
      <c r="B57" s="106" t="s">
        <v>43</v>
      </c>
      <c r="C57" s="61" t="s">
        <v>28</v>
      </c>
      <c r="D57" s="62">
        <f>E57+F57+G57+H57</f>
        <v>5</v>
      </c>
      <c r="E57" s="61">
        <v>2</v>
      </c>
      <c r="F57" s="61">
        <v>2</v>
      </c>
      <c r="G57" s="61">
        <v>1</v>
      </c>
      <c r="H57" s="61">
        <v>0</v>
      </c>
      <c r="I57" s="10"/>
    </row>
    <row r="58" spans="1:9" s="7" customFormat="1" x14ac:dyDescent="0.25">
      <c r="A58" s="129"/>
      <c r="B58" s="22" t="s">
        <v>4</v>
      </c>
      <c r="C58" s="15"/>
      <c r="D58" s="11">
        <f>E58+F58+G58+H58</f>
        <v>38</v>
      </c>
      <c r="E58" s="11">
        <f>E57+E56+E55+E54+E53</f>
        <v>5</v>
      </c>
      <c r="F58" s="11">
        <f>F57+F56+F55+F54+F53</f>
        <v>17</v>
      </c>
      <c r="G58" s="11">
        <f>G57+G56+G55+G54+G53</f>
        <v>7</v>
      </c>
      <c r="H58" s="11">
        <f>H57+H56+H55+H54+H53</f>
        <v>9</v>
      </c>
      <c r="I58" s="15"/>
    </row>
    <row r="59" spans="1:9" s="13" customFormat="1" x14ac:dyDescent="0.25">
      <c r="A59" s="129"/>
      <c r="B59" s="20" t="s">
        <v>18</v>
      </c>
      <c r="C59" s="15"/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21"/>
    </row>
    <row r="60" spans="1:9" s="14" customFormat="1" ht="21" x14ac:dyDescent="0.25">
      <c r="A60" s="129"/>
      <c r="B60" s="23" t="s">
        <v>20</v>
      </c>
      <c r="C60" s="23"/>
      <c r="D60" s="63">
        <f>D58</f>
        <v>38</v>
      </c>
      <c r="E60" s="63">
        <f>E58</f>
        <v>5</v>
      </c>
      <c r="F60" s="63">
        <f>F58</f>
        <v>17</v>
      </c>
      <c r="G60" s="63">
        <f>G58</f>
        <v>7</v>
      </c>
      <c r="H60" s="63">
        <f>H58</f>
        <v>9</v>
      </c>
      <c r="I60" s="23"/>
    </row>
    <row r="61" spans="1:9" s="17" customFormat="1" x14ac:dyDescent="0.25">
      <c r="A61" s="129"/>
      <c r="B61" s="23" t="s">
        <v>18</v>
      </c>
      <c r="C61" s="23"/>
      <c r="D61" s="23">
        <f>D48+D51+D59</f>
        <v>0</v>
      </c>
      <c r="E61" s="23">
        <f>E48+E51+E59</f>
        <v>0</v>
      </c>
      <c r="F61" s="23">
        <f>F48+F51+F59</f>
        <v>0</v>
      </c>
      <c r="G61" s="23">
        <f>G48+G51+G59</f>
        <v>0</v>
      </c>
      <c r="H61" s="23">
        <f>H48+H51+H59</f>
        <v>0</v>
      </c>
      <c r="I61" s="23"/>
    </row>
    <row r="62" spans="1:9" s="17" customFormat="1" ht="21" x14ac:dyDescent="0.25">
      <c r="A62" s="129"/>
      <c r="B62" s="24" t="s">
        <v>14</v>
      </c>
      <c r="C62" s="25"/>
      <c r="D62" s="66">
        <f>E62+F62+G62+H62</f>
        <v>597</v>
      </c>
      <c r="E62" s="66">
        <f>E58+E41</f>
        <v>176</v>
      </c>
      <c r="F62" s="66">
        <f>F60+F41</f>
        <v>178</v>
      </c>
      <c r="G62" s="66">
        <f>G58+G41</f>
        <v>130</v>
      </c>
      <c r="H62" s="66">
        <f>H60+H41</f>
        <v>113</v>
      </c>
      <c r="I62" s="66">
        <f>I41+I60</f>
        <v>0</v>
      </c>
    </row>
    <row r="63" spans="1:9" ht="21" x14ac:dyDescent="0.25">
      <c r="A63" s="130"/>
      <c r="B63" s="26" t="s">
        <v>18</v>
      </c>
      <c r="C63" s="25"/>
      <c r="D63" s="67">
        <f>D42+D61</f>
        <v>12</v>
      </c>
      <c r="E63" s="67">
        <f>E42</f>
        <v>3</v>
      </c>
      <c r="F63" s="67">
        <f>F42+F61</f>
        <v>3</v>
      </c>
      <c r="G63" s="67">
        <f>G42+G61</f>
        <v>3</v>
      </c>
      <c r="H63" s="67">
        <f>H42+H61</f>
        <v>3</v>
      </c>
      <c r="I63" s="67">
        <f>I42+I61</f>
        <v>0</v>
      </c>
    </row>
    <row r="64" spans="1:9" s="8" customFormat="1" ht="33.75" x14ac:dyDescent="0.5">
      <c r="A64" s="16"/>
      <c r="B64" s="27" t="s">
        <v>17</v>
      </c>
      <c r="C64" s="28"/>
      <c r="D64" s="29">
        <f>D62</f>
        <v>597</v>
      </c>
      <c r="E64" s="29">
        <f>E62</f>
        <v>176</v>
      </c>
      <c r="F64" s="29">
        <f t="shared" ref="F64:I64" si="7">F62</f>
        <v>178</v>
      </c>
      <c r="G64" s="29">
        <f t="shared" si="7"/>
        <v>130</v>
      </c>
      <c r="H64" s="29">
        <f t="shared" si="7"/>
        <v>113</v>
      </c>
      <c r="I64" s="29">
        <f t="shared" si="7"/>
        <v>0</v>
      </c>
    </row>
    <row r="65" spans="1:9" ht="33.75" customHeight="1" x14ac:dyDescent="0.5">
      <c r="A65" s="17" t="s">
        <v>23</v>
      </c>
      <c r="B65" s="2"/>
      <c r="C65" s="131" t="s">
        <v>30</v>
      </c>
      <c r="D65" s="131"/>
      <c r="E65" s="131"/>
      <c r="F65" s="131"/>
      <c r="G65" s="131"/>
      <c r="H65" s="131"/>
      <c r="I65" s="131"/>
    </row>
    <row r="66" spans="1:9" ht="33.75" x14ac:dyDescent="0.25">
      <c r="B66" s="5" t="s">
        <v>15</v>
      </c>
      <c r="C66" s="8"/>
      <c r="E66" s="8"/>
      <c r="F66" s="8"/>
      <c r="G66" s="8"/>
      <c r="H66" s="8"/>
      <c r="I66" s="8"/>
    </row>
    <row r="67" spans="1:9" x14ac:dyDescent="0.25">
      <c r="B67" s="8" t="s">
        <v>16</v>
      </c>
    </row>
  </sheetData>
  <mergeCells count="22">
    <mergeCell ref="C65:I65"/>
    <mergeCell ref="H3:H5"/>
    <mergeCell ref="B6:I6"/>
    <mergeCell ref="B52:I52"/>
    <mergeCell ref="B38:I38"/>
    <mergeCell ref="I3:I5"/>
    <mergeCell ref="B3:B5"/>
    <mergeCell ref="G3:G5"/>
    <mergeCell ref="C3:C5"/>
    <mergeCell ref="E3:E5"/>
    <mergeCell ref="B44:I44"/>
    <mergeCell ref="B45:I45"/>
    <mergeCell ref="D3:D5"/>
    <mergeCell ref="B2:I2"/>
    <mergeCell ref="A1:I1"/>
    <mergeCell ref="J4:J5"/>
    <mergeCell ref="B43:I43"/>
    <mergeCell ref="B7:I7"/>
    <mergeCell ref="B8:I8"/>
    <mergeCell ref="B34:I34"/>
    <mergeCell ref="F3:F5"/>
    <mergeCell ref="A3:A63"/>
  </mergeCells>
  <pageMargins left="0.25" right="0.25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BAD65-A8C9-4E44-AF9E-44CFE839953E}">
  <sheetPr>
    <pageSetUpPr fitToPage="1"/>
  </sheetPr>
  <dimension ref="A1:J45"/>
  <sheetViews>
    <sheetView tabSelected="1" zoomScale="80" zoomScaleNormal="80" workbookViewId="0">
      <selection activeCell="E22" sqref="E22"/>
    </sheetView>
  </sheetViews>
  <sheetFormatPr defaultRowHeight="18.75" x14ac:dyDescent="0.25"/>
  <cols>
    <col min="1" max="1" width="24.7109375" style="17" customWidth="1"/>
    <col min="2" max="2" width="79" style="17" customWidth="1"/>
    <col min="3" max="3" width="18.28515625" style="17" customWidth="1"/>
    <col min="4" max="4" width="12.7109375" style="17" customWidth="1"/>
    <col min="5" max="5" width="13.7109375" style="17" customWidth="1"/>
    <col min="6" max="6" width="11.28515625" style="17" customWidth="1"/>
    <col min="7" max="7" width="10" style="17" customWidth="1"/>
    <col min="8" max="8" width="8.42578125" style="17" customWidth="1"/>
    <col min="9" max="9" width="12.85546875" style="17" customWidth="1"/>
    <col min="10" max="10" width="4.42578125" style="17" customWidth="1"/>
    <col min="11" max="16384" width="9.140625" style="17"/>
  </cols>
  <sheetData>
    <row r="1" spans="1:10" ht="60" customHeight="1" x14ac:dyDescent="0.25">
      <c r="A1" s="117" t="s">
        <v>31</v>
      </c>
      <c r="B1" s="117"/>
      <c r="C1" s="117"/>
      <c r="D1" s="117"/>
      <c r="E1" s="117"/>
      <c r="F1" s="117"/>
      <c r="G1" s="117"/>
      <c r="H1" s="117"/>
      <c r="I1" s="117"/>
    </row>
    <row r="2" spans="1:10" ht="37.5" customHeight="1" x14ac:dyDescent="0.25">
      <c r="B2" s="116" t="s">
        <v>47</v>
      </c>
      <c r="C2" s="116"/>
      <c r="D2" s="116"/>
      <c r="E2" s="116"/>
      <c r="F2" s="116"/>
      <c r="G2" s="116"/>
      <c r="H2" s="116"/>
      <c r="I2" s="116"/>
    </row>
    <row r="3" spans="1:10" ht="15" customHeight="1" x14ac:dyDescent="0.25">
      <c r="A3" s="128" t="s">
        <v>35</v>
      </c>
      <c r="B3" s="132" t="s">
        <v>0</v>
      </c>
      <c r="C3" s="132" t="s">
        <v>8</v>
      </c>
      <c r="D3" s="132" t="s">
        <v>4</v>
      </c>
      <c r="E3" s="127" t="s">
        <v>9</v>
      </c>
      <c r="F3" s="127" t="s">
        <v>10</v>
      </c>
      <c r="G3" s="127" t="s">
        <v>11</v>
      </c>
      <c r="H3" s="127" t="s">
        <v>12</v>
      </c>
      <c r="I3" s="127" t="s">
        <v>13</v>
      </c>
    </row>
    <row r="4" spans="1:10" ht="15" customHeight="1" x14ac:dyDescent="0.25">
      <c r="A4" s="129"/>
      <c r="B4" s="132"/>
      <c r="C4" s="132"/>
      <c r="D4" s="132"/>
      <c r="E4" s="127"/>
      <c r="F4" s="127"/>
      <c r="G4" s="127"/>
      <c r="H4" s="127"/>
      <c r="I4" s="127"/>
      <c r="J4" s="118"/>
    </row>
    <row r="5" spans="1:10" x14ac:dyDescent="0.25">
      <c r="A5" s="129"/>
      <c r="B5" s="132"/>
      <c r="C5" s="132"/>
      <c r="D5" s="132"/>
      <c r="E5" s="127"/>
      <c r="F5" s="127"/>
      <c r="G5" s="127"/>
      <c r="H5" s="127"/>
      <c r="I5" s="127"/>
      <c r="J5" s="118"/>
    </row>
    <row r="6" spans="1:10" ht="32.25" customHeight="1" x14ac:dyDescent="0.25">
      <c r="A6" s="129"/>
      <c r="B6" s="132" t="s">
        <v>2</v>
      </c>
      <c r="C6" s="132"/>
      <c r="D6" s="132"/>
      <c r="E6" s="132"/>
      <c r="F6" s="132"/>
      <c r="G6" s="132"/>
      <c r="H6" s="132"/>
      <c r="I6" s="132"/>
    </row>
    <row r="7" spans="1:10" x14ac:dyDescent="0.25">
      <c r="A7" s="129"/>
      <c r="B7" s="122" t="s">
        <v>1</v>
      </c>
      <c r="C7" s="123"/>
      <c r="D7" s="123"/>
      <c r="E7" s="123"/>
      <c r="F7" s="123"/>
      <c r="G7" s="123"/>
      <c r="H7" s="123"/>
      <c r="I7" s="124"/>
    </row>
    <row r="8" spans="1:10" x14ac:dyDescent="0.25">
      <c r="A8" s="129"/>
      <c r="B8" s="125" t="s">
        <v>21</v>
      </c>
      <c r="C8" s="125"/>
      <c r="D8" s="125"/>
      <c r="E8" s="125"/>
      <c r="F8" s="125"/>
      <c r="G8" s="125"/>
      <c r="H8" s="125"/>
      <c r="I8" s="125"/>
    </row>
    <row r="9" spans="1:10" customFormat="1" x14ac:dyDescent="0.3">
      <c r="A9" s="129"/>
      <c r="B9" s="87" t="s">
        <v>44</v>
      </c>
      <c r="C9" s="44" t="s">
        <v>28</v>
      </c>
      <c r="D9" s="88">
        <f t="shared" ref="D9:D10" si="0">E9+F9+G9+H9</f>
        <v>34</v>
      </c>
      <c r="E9" s="44">
        <v>0</v>
      </c>
      <c r="F9" s="44">
        <v>20</v>
      </c>
      <c r="G9" s="44">
        <v>14</v>
      </c>
      <c r="H9" s="44">
        <v>0</v>
      </c>
      <c r="I9" s="44"/>
      <c r="J9" s="39"/>
    </row>
    <row r="10" spans="1:10" s="41" customFormat="1" ht="19.5" thickBot="1" x14ac:dyDescent="0.35">
      <c r="A10" s="129"/>
      <c r="B10" s="46" t="s">
        <v>27</v>
      </c>
      <c r="C10" s="47"/>
      <c r="D10" s="53">
        <f t="shared" si="0"/>
        <v>1</v>
      </c>
      <c r="E10" s="47">
        <v>0</v>
      </c>
      <c r="F10" s="47">
        <v>1</v>
      </c>
      <c r="G10" s="47">
        <v>0</v>
      </c>
      <c r="H10" s="47">
        <v>0</v>
      </c>
      <c r="I10" s="47"/>
      <c r="J10" s="40"/>
    </row>
    <row r="11" spans="1:10" x14ac:dyDescent="0.25">
      <c r="A11" s="129"/>
      <c r="B11" s="33" t="s">
        <v>4</v>
      </c>
      <c r="C11" s="33"/>
      <c r="D11" s="109">
        <f>E11+F11+G11+H11</f>
        <v>34</v>
      </c>
      <c r="E11" s="20">
        <f>E9</f>
        <v>0</v>
      </c>
      <c r="F11" s="20">
        <f>F9</f>
        <v>20</v>
      </c>
      <c r="G11" s="20">
        <f>G9</f>
        <v>14</v>
      </c>
      <c r="H11" s="20">
        <f>H9</f>
        <v>0</v>
      </c>
      <c r="I11" s="18"/>
    </row>
    <row r="12" spans="1:10" x14ac:dyDescent="0.25">
      <c r="A12" s="129"/>
      <c r="B12" s="20" t="s">
        <v>24</v>
      </c>
      <c r="C12" s="20"/>
      <c r="D12" s="79">
        <f>D10</f>
        <v>1</v>
      </c>
      <c r="E12" s="79">
        <f>E10</f>
        <v>0</v>
      </c>
      <c r="F12" s="79">
        <f>F10</f>
        <v>1</v>
      </c>
      <c r="G12" s="79">
        <f>G10</f>
        <v>0</v>
      </c>
      <c r="H12" s="79">
        <v>0</v>
      </c>
      <c r="I12" s="18"/>
    </row>
    <row r="13" spans="1:10" x14ac:dyDescent="0.25">
      <c r="A13" s="129"/>
      <c r="B13" s="20" t="s">
        <v>22</v>
      </c>
      <c r="C13" s="20"/>
      <c r="D13" s="20"/>
      <c r="E13" s="18"/>
      <c r="F13" s="18"/>
      <c r="G13" s="18"/>
      <c r="H13" s="18"/>
      <c r="I13" s="18"/>
    </row>
    <row r="14" spans="1:10" s="55" customFormat="1" x14ac:dyDescent="0.3">
      <c r="A14" s="129"/>
      <c r="B14" s="87" t="s">
        <v>45</v>
      </c>
      <c r="C14" s="44" t="s">
        <v>28</v>
      </c>
      <c r="D14" s="45">
        <f>E14+F14+G14+H14</f>
        <v>31</v>
      </c>
      <c r="E14" s="44">
        <v>1</v>
      </c>
      <c r="F14" s="44">
        <v>0</v>
      </c>
      <c r="G14" s="44">
        <v>15</v>
      </c>
      <c r="H14" s="44">
        <v>15</v>
      </c>
      <c r="I14" s="44"/>
      <c r="J14" s="44"/>
    </row>
    <row r="15" spans="1:10" s="55" customFormat="1" ht="19.5" thickBot="1" x14ac:dyDescent="0.35">
      <c r="A15" s="129"/>
      <c r="B15" s="46" t="s">
        <v>27</v>
      </c>
      <c r="C15" s="56"/>
      <c r="D15" s="48">
        <f>E15+F15+G15+H15</f>
        <v>2</v>
      </c>
      <c r="E15" s="48">
        <v>1</v>
      </c>
      <c r="F15" s="48">
        <v>0</v>
      </c>
      <c r="G15" s="48">
        <v>1</v>
      </c>
      <c r="H15" s="48">
        <v>0</v>
      </c>
      <c r="I15" s="56"/>
      <c r="J15" s="56"/>
    </row>
    <row r="16" spans="1:10" s="55" customFormat="1" x14ac:dyDescent="0.3">
      <c r="A16" s="129"/>
      <c r="B16" s="87" t="s">
        <v>46</v>
      </c>
      <c r="C16" s="44" t="s">
        <v>26</v>
      </c>
      <c r="D16" s="45">
        <f>E16+F16+G16</f>
        <v>26</v>
      </c>
      <c r="E16" s="44">
        <v>0</v>
      </c>
      <c r="F16" s="58">
        <v>26</v>
      </c>
      <c r="G16" s="44">
        <v>0</v>
      </c>
      <c r="H16" s="44"/>
      <c r="I16" s="44"/>
      <c r="J16" s="44"/>
    </row>
    <row r="17" spans="1:10" s="55" customFormat="1" ht="19.5" thickBot="1" x14ac:dyDescent="0.35">
      <c r="A17" s="129"/>
      <c r="B17" s="46" t="s">
        <v>27</v>
      </c>
      <c r="C17" s="56"/>
      <c r="D17" s="48">
        <f>E17+F17+G17</f>
        <v>0</v>
      </c>
      <c r="E17" s="48">
        <v>0</v>
      </c>
      <c r="F17" s="59">
        <v>0</v>
      </c>
      <c r="G17" s="48">
        <v>0</v>
      </c>
      <c r="H17" s="48"/>
      <c r="I17" s="56"/>
      <c r="J17" s="56"/>
    </row>
    <row r="18" spans="1:10" s="55" customFormat="1" x14ac:dyDescent="0.3">
      <c r="A18" s="129"/>
      <c r="B18" s="108" t="s">
        <v>55</v>
      </c>
      <c r="C18" s="96" t="s">
        <v>36</v>
      </c>
      <c r="D18" s="99">
        <f>E18+F18</f>
        <v>25</v>
      </c>
      <c r="E18" s="99">
        <v>25</v>
      </c>
      <c r="F18" s="110">
        <v>0</v>
      </c>
      <c r="G18" s="99"/>
      <c r="H18" s="99"/>
      <c r="I18" s="96"/>
      <c r="J18" s="98"/>
    </row>
    <row r="19" spans="1:10" s="55" customFormat="1" x14ac:dyDescent="0.3">
      <c r="A19" s="129"/>
      <c r="B19" s="95" t="s">
        <v>27</v>
      </c>
      <c r="C19" s="96"/>
      <c r="D19" s="97">
        <f>E19+F19</f>
        <v>0</v>
      </c>
      <c r="E19" s="97">
        <v>0</v>
      </c>
      <c r="F19" s="107">
        <v>0</v>
      </c>
      <c r="G19" s="97"/>
      <c r="H19" s="97"/>
      <c r="I19" s="96"/>
      <c r="J19" s="98"/>
    </row>
    <row r="20" spans="1:10" s="55" customFormat="1" x14ac:dyDescent="0.3">
      <c r="A20" s="129"/>
      <c r="B20" s="108" t="s">
        <v>51</v>
      </c>
      <c r="C20" s="96" t="s">
        <v>36</v>
      </c>
      <c r="D20" s="99">
        <f>E20+F20</f>
        <v>24</v>
      </c>
      <c r="E20" s="99">
        <v>24</v>
      </c>
      <c r="F20" s="110">
        <v>0</v>
      </c>
      <c r="G20" s="97"/>
      <c r="H20" s="97"/>
      <c r="I20" s="96"/>
      <c r="J20" s="98"/>
    </row>
    <row r="21" spans="1:10" s="55" customFormat="1" x14ac:dyDescent="0.3">
      <c r="A21" s="129"/>
      <c r="B21" s="95" t="s">
        <v>27</v>
      </c>
      <c r="C21" s="96"/>
      <c r="D21" s="97">
        <f>E21+F21</f>
        <v>0</v>
      </c>
      <c r="E21" s="97">
        <v>0</v>
      </c>
      <c r="F21" s="107">
        <v>0</v>
      </c>
      <c r="G21" s="97"/>
      <c r="H21" s="97"/>
      <c r="I21" s="96"/>
      <c r="J21" s="98"/>
    </row>
    <row r="22" spans="1:10" x14ac:dyDescent="0.25">
      <c r="A22" s="129"/>
      <c r="B22" s="18" t="s">
        <v>4</v>
      </c>
      <c r="C22" s="20"/>
      <c r="D22" s="20">
        <f>E22+F22+G22+H22</f>
        <v>106</v>
      </c>
      <c r="E22" s="20">
        <f>E20+E18+E14</f>
        <v>50</v>
      </c>
      <c r="F22" s="20">
        <f>F16+F14</f>
        <v>26</v>
      </c>
      <c r="G22" s="20">
        <f>G14</f>
        <v>15</v>
      </c>
      <c r="H22" s="20">
        <f>H14+H16</f>
        <v>15</v>
      </c>
      <c r="I22" s="18"/>
    </row>
    <row r="23" spans="1:10" x14ac:dyDescent="0.25">
      <c r="A23" s="129"/>
      <c r="B23" s="18" t="s">
        <v>18</v>
      </c>
      <c r="C23" s="20"/>
      <c r="D23" s="79">
        <f>D15</f>
        <v>2</v>
      </c>
      <c r="E23" s="79">
        <f>E15+E17</f>
        <v>1</v>
      </c>
      <c r="F23" s="79">
        <f>F15+F17</f>
        <v>0</v>
      </c>
      <c r="G23" s="79">
        <f>G15+G17</f>
        <v>1</v>
      </c>
      <c r="H23" s="79">
        <f>H15+H17</f>
        <v>0</v>
      </c>
      <c r="I23" s="18"/>
    </row>
    <row r="24" spans="1:10" x14ac:dyDescent="0.25">
      <c r="A24" s="129"/>
      <c r="B24" s="126" t="s">
        <v>3</v>
      </c>
      <c r="C24" s="126"/>
      <c r="D24" s="126"/>
      <c r="E24" s="126"/>
      <c r="F24" s="126"/>
      <c r="G24" s="126"/>
      <c r="H24" s="126"/>
      <c r="I24" s="126"/>
    </row>
    <row r="25" spans="1:10" customFormat="1" x14ac:dyDescent="0.25">
      <c r="A25" s="129"/>
      <c r="B25" s="78"/>
      <c r="C25" s="78"/>
      <c r="D25" s="78"/>
      <c r="E25" s="78"/>
      <c r="F25" s="78"/>
      <c r="G25" s="78"/>
      <c r="H25" s="78"/>
      <c r="I25" s="60"/>
      <c r="J25" s="60"/>
    </row>
    <row r="26" spans="1:10" x14ac:dyDescent="0.25">
      <c r="A26" s="129"/>
      <c r="B26" s="18" t="s">
        <v>4</v>
      </c>
      <c r="C26" s="20"/>
      <c r="D26" s="20">
        <f>SUM(D25:D25)</f>
        <v>0</v>
      </c>
      <c r="E26" s="20">
        <f>SUM(E25:E25)</f>
        <v>0</v>
      </c>
      <c r="F26" s="20">
        <f>SUM(F25:F25)</f>
        <v>0</v>
      </c>
      <c r="G26" s="20">
        <f>SUM(G25:G25)</f>
        <v>0</v>
      </c>
      <c r="H26" s="20">
        <f>SUM(H25:H25)</f>
        <v>0</v>
      </c>
      <c r="I26" s="18"/>
    </row>
    <row r="27" spans="1:10" x14ac:dyDescent="0.25">
      <c r="A27" s="129"/>
      <c r="B27" s="18" t="s">
        <v>18</v>
      </c>
      <c r="C27" s="20"/>
      <c r="D27" s="20">
        <f>SUM(E27:I27)</f>
        <v>0</v>
      </c>
      <c r="E27" s="18">
        <v>0</v>
      </c>
      <c r="F27" s="18">
        <v>0</v>
      </c>
      <c r="G27" s="18">
        <v>0</v>
      </c>
      <c r="H27" s="18">
        <v>0</v>
      </c>
      <c r="I27" s="18"/>
    </row>
    <row r="28" spans="1:10" x14ac:dyDescent="0.25">
      <c r="A28" s="129"/>
      <c r="B28" s="134" t="s">
        <v>7</v>
      </c>
      <c r="C28" s="135"/>
      <c r="D28" s="135"/>
      <c r="E28" s="135"/>
      <c r="F28" s="135"/>
      <c r="G28" s="135"/>
      <c r="H28" s="135"/>
      <c r="I28" s="136"/>
    </row>
    <row r="29" spans="1:10" x14ac:dyDescent="0.25">
      <c r="A29" s="129"/>
      <c r="B29" s="33" t="s">
        <v>32</v>
      </c>
      <c r="C29" s="81" t="s">
        <v>36</v>
      </c>
      <c r="D29" s="81">
        <f>E29+F29</f>
        <v>1</v>
      </c>
      <c r="E29" s="81">
        <v>1</v>
      </c>
      <c r="F29" s="81">
        <v>0</v>
      </c>
      <c r="G29" s="81"/>
      <c r="H29" s="81"/>
      <c r="I29" s="81"/>
    </row>
    <row r="30" spans="1:10" x14ac:dyDescent="0.25">
      <c r="A30" s="129"/>
      <c r="B30" s="86" t="s">
        <v>27</v>
      </c>
      <c r="C30" s="81"/>
      <c r="D30" s="111">
        <v>1</v>
      </c>
      <c r="E30" s="111">
        <v>1</v>
      </c>
      <c r="F30" s="111">
        <v>0</v>
      </c>
      <c r="G30" s="81"/>
      <c r="H30" s="81"/>
      <c r="I30" s="81"/>
    </row>
    <row r="31" spans="1:10" x14ac:dyDescent="0.25">
      <c r="A31" s="129"/>
      <c r="B31" s="33" t="s">
        <v>34</v>
      </c>
      <c r="C31" s="81" t="s">
        <v>36</v>
      </c>
      <c r="D31" s="81">
        <f>E31+F31</f>
        <v>30</v>
      </c>
      <c r="E31" s="81">
        <v>0</v>
      </c>
      <c r="F31" s="81">
        <v>30</v>
      </c>
      <c r="G31" s="81"/>
      <c r="H31" s="81"/>
      <c r="I31" s="81"/>
    </row>
    <row r="32" spans="1:10" x14ac:dyDescent="0.25">
      <c r="A32" s="129"/>
      <c r="B32" s="33" t="s">
        <v>33</v>
      </c>
      <c r="C32" s="81" t="s">
        <v>36</v>
      </c>
      <c r="D32" s="81">
        <f>E32+F32</f>
        <v>10</v>
      </c>
      <c r="E32" s="81">
        <v>0</v>
      </c>
      <c r="F32" s="81">
        <v>10</v>
      </c>
      <c r="G32" s="81"/>
      <c r="H32" s="81"/>
      <c r="I32" s="81"/>
    </row>
    <row r="33" spans="1:9" x14ac:dyDescent="0.25">
      <c r="A33" s="129"/>
      <c r="B33" s="32" t="s">
        <v>4</v>
      </c>
      <c r="C33" s="33"/>
      <c r="D33" s="20">
        <f>D29+D31+D32</f>
        <v>41</v>
      </c>
      <c r="E33" s="18">
        <f>E32+E31+E29</f>
        <v>1</v>
      </c>
      <c r="F33" s="18">
        <f>F32+F31+F29</f>
        <v>40</v>
      </c>
      <c r="G33" s="18"/>
      <c r="H33" s="18"/>
      <c r="I33" s="18"/>
    </row>
    <row r="34" spans="1:9" ht="37.5" x14ac:dyDescent="0.25">
      <c r="A34" s="129"/>
      <c r="B34" s="35" t="s">
        <v>5</v>
      </c>
      <c r="C34" s="36"/>
      <c r="D34" s="64">
        <f>D11+D22+D33</f>
        <v>181</v>
      </c>
      <c r="E34" s="64">
        <f>E11+E22+E33</f>
        <v>51</v>
      </c>
      <c r="F34" s="64">
        <f>F11+F22+F33</f>
        <v>86</v>
      </c>
      <c r="G34" s="64">
        <f>G11+G22</f>
        <v>29</v>
      </c>
      <c r="H34" s="64">
        <f>H11+H22</f>
        <v>15</v>
      </c>
      <c r="I34" s="37"/>
    </row>
    <row r="35" spans="1:9" ht="21" x14ac:dyDescent="0.25">
      <c r="A35" s="129"/>
      <c r="B35" s="38" t="s">
        <v>18</v>
      </c>
      <c r="C35" s="36"/>
      <c r="D35" s="65">
        <f>D12+D23</f>
        <v>3</v>
      </c>
      <c r="E35" s="65">
        <f>E12+E23</f>
        <v>1</v>
      </c>
      <c r="F35" s="65">
        <f>F12+F23</f>
        <v>1</v>
      </c>
      <c r="G35" s="65">
        <f>G12+G23</f>
        <v>1</v>
      </c>
      <c r="H35" s="65">
        <f>H12+H23</f>
        <v>0</v>
      </c>
      <c r="I35" s="57"/>
    </row>
    <row r="36" spans="1:9" ht="37.5" customHeight="1" x14ac:dyDescent="0.25">
      <c r="A36" s="129"/>
      <c r="B36" s="119" t="s">
        <v>19</v>
      </c>
      <c r="C36" s="120"/>
      <c r="D36" s="120"/>
      <c r="E36" s="120"/>
      <c r="F36" s="120"/>
      <c r="G36" s="120"/>
      <c r="H36" s="120"/>
      <c r="I36" s="121"/>
    </row>
    <row r="37" spans="1:9" x14ac:dyDescent="0.25">
      <c r="A37" s="129"/>
      <c r="B37" s="125" t="s">
        <v>1</v>
      </c>
      <c r="C37" s="125"/>
      <c r="D37" s="125"/>
      <c r="E37" s="125"/>
      <c r="F37" s="125"/>
      <c r="G37" s="125"/>
      <c r="H37" s="125"/>
      <c r="I37" s="125"/>
    </row>
    <row r="38" spans="1:9" x14ac:dyDescent="0.25">
      <c r="A38" s="129"/>
      <c r="B38" s="119" t="s">
        <v>6</v>
      </c>
      <c r="C38" s="120"/>
      <c r="D38" s="120"/>
      <c r="E38" s="120"/>
      <c r="F38" s="120"/>
      <c r="G38" s="120"/>
      <c r="H38" s="120"/>
      <c r="I38" s="121"/>
    </row>
    <row r="39" spans="1:9" ht="22.5" customHeight="1" x14ac:dyDescent="0.25">
      <c r="A39" s="129"/>
      <c r="B39" s="133" t="s">
        <v>3</v>
      </c>
      <c r="C39" s="133"/>
      <c r="D39" s="133"/>
      <c r="E39" s="133"/>
      <c r="F39" s="133"/>
      <c r="G39" s="133"/>
      <c r="H39" s="133"/>
      <c r="I39" s="133"/>
    </row>
    <row r="40" spans="1:9" ht="21" x14ac:dyDescent="0.25">
      <c r="A40" s="129"/>
      <c r="B40" s="24" t="s">
        <v>14</v>
      </c>
      <c r="C40" s="25"/>
      <c r="D40" s="66">
        <f t="shared" ref="D40:H41" si="1">D34</f>
        <v>181</v>
      </c>
      <c r="E40" s="66">
        <f t="shared" si="1"/>
        <v>51</v>
      </c>
      <c r="F40" s="66">
        <f t="shared" si="1"/>
        <v>86</v>
      </c>
      <c r="G40" s="66">
        <f t="shared" si="1"/>
        <v>29</v>
      </c>
      <c r="H40" s="66">
        <f t="shared" si="1"/>
        <v>15</v>
      </c>
      <c r="I40" s="66"/>
    </row>
    <row r="41" spans="1:9" ht="21" x14ac:dyDescent="0.25">
      <c r="A41" s="130"/>
      <c r="B41" s="26" t="s">
        <v>18</v>
      </c>
      <c r="C41" s="25"/>
      <c r="D41" s="67">
        <f t="shared" si="1"/>
        <v>3</v>
      </c>
      <c r="E41" s="67">
        <f t="shared" si="1"/>
        <v>1</v>
      </c>
      <c r="F41" s="67">
        <f t="shared" si="1"/>
        <v>1</v>
      </c>
      <c r="G41" s="67">
        <f t="shared" si="1"/>
        <v>1</v>
      </c>
      <c r="H41" s="67">
        <f t="shared" si="1"/>
        <v>0</v>
      </c>
      <c r="I41" s="67"/>
    </row>
    <row r="42" spans="1:9" ht="33.75" x14ac:dyDescent="0.5">
      <c r="A42" s="80"/>
      <c r="B42" s="27" t="s">
        <v>17</v>
      </c>
      <c r="C42" s="28"/>
      <c r="D42" s="29">
        <f>D40</f>
        <v>181</v>
      </c>
      <c r="E42" s="29">
        <f t="shared" ref="E42:H42" si="2">E40</f>
        <v>51</v>
      </c>
      <c r="F42" s="29">
        <f t="shared" si="2"/>
        <v>86</v>
      </c>
      <c r="G42" s="29">
        <f t="shared" si="2"/>
        <v>29</v>
      </c>
      <c r="H42" s="29">
        <f t="shared" si="2"/>
        <v>15</v>
      </c>
      <c r="I42" s="29"/>
    </row>
    <row r="43" spans="1:9" ht="33.75" customHeight="1" x14ac:dyDescent="0.5">
      <c r="A43" s="17" t="s">
        <v>23</v>
      </c>
      <c r="B43" s="2"/>
      <c r="C43" s="131" t="s">
        <v>30</v>
      </c>
      <c r="D43" s="131"/>
      <c r="E43" s="131"/>
      <c r="F43" s="131"/>
      <c r="G43" s="131"/>
      <c r="H43" s="131"/>
      <c r="I43" s="131"/>
    </row>
    <row r="44" spans="1:9" ht="33.75" x14ac:dyDescent="0.25">
      <c r="B44" s="5" t="s">
        <v>15</v>
      </c>
    </row>
    <row r="45" spans="1:9" x14ac:dyDescent="0.25">
      <c r="B45" s="17" t="s">
        <v>16</v>
      </c>
    </row>
  </sheetData>
  <mergeCells count="22">
    <mergeCell ref="A1:I1"/>
    <mergeCell ref="B2:I2"/>
    <mergeCell ref="A3:A41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B6:I6"/>
    <mergeCell ref="B7:I7"/>
    <mergeCell ref="B8:I8"/>
    <mergeCell ref="C43:I43"/>
    <mergeCell ref="B28:I28"/>
    <mergeCell ref="B36:I36"/>
    <mergeCell ref="B37:I37"/>
    <mergeCell ref="B38:I38"/>
    <mergeCell ref="B39:I39"/>
    <mergeCell ref="B24:I24"/>
  </mergeCells>
  <pageMargins left="0.25" right="0.25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57C6-2394-4C92-ADC2-3FA658792534}">
  <sheetPr>
    <pageSetUpPr fitToPage="1"/>
  </sheetPr>
  <dimension ref="A1:J39"/>
  <sheetViews>
    <sheetView zoomScale="80" zoomScaleNormal="80" workbookViewId="0">
      <selection activeCell="D12" sqref="D12"/>
    </sheetView>
  </sheetViews>
  <sheetFormatPr defaultRowHeight="18.75" x14ac:dyDescent="0.25"/>
  <cols>
    <col min="1" max="1" width="24.7109375" style="17" customWidth="1"/>
    <col min="2" max="2" width="79" style="17" customWidth="1"/>
    <col min="3" max="3" width="18.28515625" style="17" customWidth="1"/>
    <col min="4" max="4" width="12.7109375" style="17" customWidth="1"/>
    <col min="5" max="5" width="13.7109375" style="17" customWidth="1"/>
    <col min="6" max="6" width="11.28515625" style="17" customWidth="1"/>
    <col min="7" max="7" width="10" style="17" customWidth="1"/>
    <col min="8" max="8" width="8.42578125" style="17" customWidth="1"/>
    <col min="9" max="9" width="12.85546875" style="17" customWidth="1"/>
    <col min="10" max="10" width="4.42578125" style="17" customWidth="1"/>
    <col min="11" max="16384" width="9.140625" style="17"/>
  </cols>
  <sheetData>
    <row r="1" spans="1:10" ht="60" customHeight="1" x14ac:dyDescent="0.25">
      <c r="A1" s="117" t="s">
        <v>56</v>
      </c>
      <c r="B1" s="117"/>
      <c r="C1" s="117"/>
      <c r="D1" s="117"/>
      <c r="E1" s="117"/>
      <c r="F1" s="117"/>
      <c r="G1" s="117"/>
      <c r="H1" s="117"/>
      <c r="I1" s="117"/>
    </row>
    <row r="2" spans="1:10" ht="37.5" customHeight="1" x14ac:dyDescent="0.25">
      <c r="B2" s="116" t="s">
        <v>47</v>
      </c>
      <c r="C2" s="116"/>
      <c r="D2" s="116"/>
      <c r="E2" s="116"/>
      <c r="F2" s="116"/>
      <c r="G2" s="116"/>
      <c r="H2" s="116"/>
      <c r="I2" s="116"/>
    </row>
    <row r="3" spans="1:10" ht="15" customHeight="1" x14ac:dyDescent="0.25">
      <c r="A3" s="128" t="s">
        <v>56</v>
      </c>
      <c r="B3" s="132" t="s">
        <v>0</v>
      </c>
      <c r="C3" s="132" t="s">
        <v>8</v>
      </c>
      <c r="D3" s="132" t="s">
        <v>4</v>
      </c>
      <c r="E3" s="127" t="s">
        <v>9</v>
      </c>
      <c r="F3" s="127" t="s">
        <v>10</v>
      </c>
      <c r="G3" s="127" t="s">
        <v>11</v>
      </c>
      <c r="H3" s="127" t="s">
        <v>12</v>
      </c>
      <c r="I3" s="127" t="s">
        <v>13</v>
      </c>
    </row>
    <row r="4" spans="1:10" ht="15" customHeight="1" x14ac:dyDescent="0.25">
      <c r="A4" s="129"/>
      <c r="B4" s="132"/>
      <c r="C4" s="132"/>
      <c r="D4" s="132"/>
      <c r="E4" s="127"/>
      <c r="F4" s="127"/>
      <c r="G4" s="127"/>
      <c r="H4" s="127"/>
      <c r="I4" s="127"/>
      <c r="J4" s="118"/>
    </row>
    <row r="5" spans="1:10" x14ac:dyDescent="0.25">
      <c r="A5" s="129"/>
      <c r="B5" s="132"/>
      <c r="C5" s="132"/>
      <c r="D5" s="132"/>
      <c r="E5" s="127"/>
      <c r="F5" s="127"/>
      <c r="G5" s="127"/>
      <c r="H5" s="127"/>
      <c r="I5" s="127"/>
      <c r="J5" s="118"/>
    </row>
    <row r="6" spans="1:10" ht="32.25" customHeight="1" x14ac:dyDescent="0.25">
      <c r="A6" s="129"/>
      <c r="B6" s="132" t="s">
        <v>2</v>
      </c>
      <c r="C6" s="132"/>
      <c r="D6" s="132"/>
      <c r="E6" s="132"/>
      <c r="F6" s="132"/>
      <c r="G6" s="132"/>
      <c r="H6" s="132"/>
      <c r="I6" s="132"/>
    </row>
    <row r="7" spans="1:10" x14ac:dyDescent="0.25">
      <c r="A7" s="129"/>
      <c r="B7" s="122" t="s">
        <v>1</v>
      </c>
      <c r="C7" s="123"/>
      <c r="D7" s="123"/>
      <c r="E7" s="123"/>
      <c r="F7" s="123"/>
      <c r="G7" s="123"/>
      <c r="H7" s="123"/>
      <c r="I7" s="124"/>
    </row>
    <row r="8" spans="1:10" x14ac:dyDescent="0.25">
      <c r="A8" s="129"/>
      <c r="B8" s="125" t="s">
        <v>21</v>
      </c>
      <c r="C8" s="125"/>
      <c r="D8" s="125"/>
      <c r="E8" s="125"/>
      <c r="F8" s="125"/>
      <c r="G8" s="125"/>
      <c r="H8" s="125"/>
      <c r="I8" s="125"/>
    </row>
    <row r="9" spans="1:10" customFormat="1" x14ac:dyDescent="0.3">
      <c r="A9" s="129"/>
      <c r="B9" s="87" t="s">
        <v>57</v>
      </c>
      <c r="C9" s="44" t="s">
        <v>26</v>
      </c>
      <c r="D9" s="88">
        <f t="shared" ref="D9:D10" si="0">E9+F9+G9+H9</f>
        <v>68</v>
      </c>
      <c r="E9" s="44">
        <v>24</v>
      </c>
      <c r="F9" s="44">
        <v>26</v>
      </c>
      <c r="G9" s="44">
        <v>18</v>
      </c>
      <c r="H9" s="44">
        <v>0</v>
      </c>
      <c r="I9" s="44"/>
      <c r="J9" s="39"/>
    </row>
    <row r="10" spans="1:10" s="41" customFormat="1" ht="19.5" thickBot="1" x14ac:dyDescent="0.35">
      <c r="A10" s="129"/>
      <c r="B10" s="46" t="s">
        <v>27</v>
      </c>
      <c r="C10" s="47"/>
      <c r="D10" s="53">
        <f t="shared" si="0"/>
        <v>1</v>
      </c>
      <c r="E10" s="47">
        <v>0</v>
      </c>
      <c r="F10" s="47">
        <v>0</v>
      </c>
      <c r="G10" s="47">
        <v>1</v>
      </c>
      <c r="H10" s="47">
        <v>0</v>
      </c>
      <c r="I10" s="47"/>
      <c r="J10" s="40"/>
    </row>
    <row r="11" spans="1:10" s="41" customFormat="1" x14ac:dyDescent="0.3">
      <c r="A11" s="129"/>
      <c r="B11" s="113" t="s">
        <v>58</v>
      </c>
      <c r="C11" s="114" t="s">
        <v>28</v>
      </c>
      <c r="D11" s="115">
        <f>E11+F11+G11+H11</f>
        <v>7</v>
      </c>
      <c r="E11" s="114">
        <v>0</v>
      </c>
      <c r="F11" s="114">
        <v>0</v>
      </c>
      <c r="G11" s="114">
        <v>7</v>
      </c>
      <c r="H11" s="114">
        <v>0</v>
      </c>
      <c r="I11" s="112"/>
      <c r="J11" s="83"/>
    </row>
    <row r="12" spans="1:10" s="41" customFormat="1" x14ac:dyDescent="0.3">
      <c r="A12" s="129"/>
      <c r="B12" s="95" t="s">
        <v>27</v>
      </c>
      <c r="C12" s="112"/>
      <c r="D12" s="53">
        <f>E12+F12+G12+H12</f>
        <v>0</v>
      </c>
      <c r="E12" s="112">
        <v>0</v>
      </c>
      <c r="F12" s="112">
        <v>0</v>
      </c>
      <c r="G12" s="112">
        <v>0</v>
      </c>
      <c r="H12" s="112">
        <v>0</v>
      </c>
      <c r="I12" s="112"/>
      <c r="J12" s="83"/>
    </row>
    <row r="13" spans="1:10" x14ac:dyDescent="0.25">
      <c r="A13" s="129"/>
      <c r="B13" s="33" t="s">
        <v>4</v>
      </c>
      <c r="C13" s="33"/>
      <c r="D13" s="109">
        <f>E13+F13+G13</f>
        <v>75</v>
      </c>
      <c r="E13" s="20">
        <f>E11+E9</f>
        <v>24</v>
      </c>
      <c r="F13" s="20">
        <f>F11+F9</f>
        <v>26</v>
      </c>
      <c r="G13" s="20">
        <f>G11+G9</f>
        <v>25</v>
      </c>
      <c r="H13" s="20">
        <f>H9</f>
        <v>0</v>
      </c>
      <c r="I13" s="18"/>
    </row>
    <row r="14" spans="1:10" x14ac:dyDescent="0.25">
      <c r="A14" s="129"/>
      <c r="B14" s="20" t="s">
        <v>24</v>
      </c>
      <c r="C14" s="20"/>
      <c r="D14" s="79">
        <f>D10</f>
        <v>1</v>
      </c>
      <c r="E14" s="79">
        <f>E10</f>
        <v>0</v>
      </c>
      <c r="F14" s="79">
        <f>F10</f>
        <v>0</v>
      </c>
      <c r="G14" s="79">
        <f>G10</f>
        <v>1</v>
      </c>
      <c r="H14" s="79">
        <v>0</v>
      </c>
      <c r="I14" s="18"/>
    </row>
    <row r="15" spans="1:10" x14ac:dyDescent="0.25">
      <c r="A15" s="129"/>
      <c r="B15" s="20" t="s">
        <v>22</v>
      </c>
      <c r="C15" s="20"/>
      <c r="D15" s="20"/>
      <c r="E15" s="18"/>
      <c r="F15" s="18"/>
      <c r="G15" s="18"/>
      <c r="H15" s="18"/>
      <c r="I15" s="18"/>
    </row>
    <row r="16" spans="1:10" s="55" customFormat="1" x14ac:dyDescent="0.3">
      <c r="A16" s="129"/>
      <c r="B16" s="87" t="s">
        <v>59</v>
      </c>
      <c r="C16" s="44" t="s">
        <v>36</v>
      </c>
      <c r="D16" s="45">
        <f>E16+F16+G16+H16</f>
        <v>24</v>
      </c>
      <c r="E16" s="44">
        <v>24</v>
      </c>
      <c r="F16" s="44">
        <v>0</v>
      </c>
      <c r="G16" s="44">
        <v>0</v>
      </c>
      <c r="H16" s="44">
        <v>0</v>
      </c>
      <c r="I16" s="44"/>
      <c r="J16" s="44"/>
    </row>
    <row r="17" spans="1:10" s="55" customFormat="1" ht="19.5" thickBot="1" x14ac:dyDescent="0.35">
      <c r="A17" s="129"/>
      <c r="B17" s="46" t="s">
        <v>27</v>
      </c>
      <c r="C17" s="56"/>
      <c r="D17" s="48">
        <f>E17+F17+G17+H17</f>
        <v>0</v>
      </c>
      <c r="E17" s="48">
        <v>0</v>
      </c>
      <c r="F17" s="48">
        <v>0</v>
      </c>
      <c r="G17" s="48">
        <v>0</v>
      </c>
      <c r="H17" s="48">
        <v>0</v>
      </c>
      <c r="I17" s="56"/>
      <c r="J17" s="56"/>
    </row>
    <row r="18" spans="1:10" s="55" customFormat="1" x14ac:dyDescent="0.3">
      <c r="A18" s="129"/>
      <c r="B18" s="87" t="s">
        <v>59</v>
      </c>
      <c r="C18" s="44" t="s">
        <v>26</v>
      </c>
      <c r="D18" s="45">
        <f>E18+F18+G18</f>
        <v>21</v>
      </c>
      <c r="E18" s="44">
        <v>0</v>
      </c>
      <c r="F18" s="58">
        <v>21</v>
      </c>
      <c r="G18" s="44">
        <v>0</v>
      </c>
      <c r="H18" s="44"/>
      <c r="I18" s="44"/>
      <c r="J18" s="44"/>
    </row>
    <row r="19" spans="1:10" s="55" customFormat="1" ht="19.5" thickBot="1" x14ac:dyDescent="0.35">
      <c r="A19" s="129"/>
      <c r="B19" s="46" t="s">
        <v>27</v>
      </c>
      <c r="C19" s="56"/>
      <c r="D19" s="48">
        <f>E19+F19+G19</f>
        <v>0</v>
      </c>
      <c r="E19" s="48">
        <v>0</v>
      </c>
      <c r="F19" s="59">
        <v>0</v>
      </c>
      <c r="G19" s="48">
        <v>0</v>
      </c>
      <c r="H19" s="48"/>
      <c r="I19" s="56"/>
      <c r="J19" s="56"/>
    </row>
    <row r="20" spans="1:10" x14ac:dyDescent="0.25">
      <c r="A20" s="129"/>
      <c r="B20" s="18" t="s">
        <v>4</v>
      </c>
      <c r="C20" s="20"/>
      <c r="D20" s="20">
        <f>D18+D16</f>
        <v>45</v>
      </c>
      <c r="E20" s="20">
        <f>E18+E16</f>
        <v>24</v>
      </c>
      <c r="F20" s="20">
        <f>F18+F16</f>
        <v>21</v>
      </c>
      <c r="G20" s="20">
        <f>G16</f>
        <v>0</v>
      </c>
      <c r="H20" s="20">
        <f>H16+H18</f>
        <v>0</v>
      </c>
      <c r="I20" s="18"/>
    </row>
    <row r="21" spans="1:10" x14ac:dyDescent="0.25">
      <c r="A21" s="129"/>
      <c r="B21" s="18" t="s">
        <v>18</v>
      </c>
      <c r="C21" s="20"/>
      <c r="D21" s="79">
        <f>D17</f>
        <v>0</v>
      </c>
      <c r="E21" s="79">
        <f>E17+E19</f>
        <v>0</v>
      </c>
      <c r="F21" s="79">
        <f>F17+F19</f>
        <v>0</v>
      </c>
      <c r="G21" s="79">
        <f>G17+G19</f>
        <v>0</v>
      </c>
      <c r="H21" s="79">
        <f>H17+H19</f>
        <v>0</v>
      </c>
      <c r="I21" s="18"/>
    </row>
    <row r="22" spans="1:10" x14ac:dyDescent="0.25">
      <c r="A22" s="129"/>
      <c r="B22" s="126" t="s">
        <v>3</v>
      </c>
      <c r="C22" s="126"/>
      <c r="D22" s="126"/>
      <c r="E22" s="126"/>
      <c r="F22" s="126"/>
      <c r="G22" s="126"/>
      <c r="H22" s="126"/>
      <c r="I22" s="126"/>
    </row>
    <row r="23" spans="1:10" customFormat="1" x14ac:dyDescent="0.25">
      <c r="A23" s="129"/>
      <c r="B23" s="78"/>
      <c r="C23" s="78"/>
      <c r="D23" s="78"/>
      <c r="E23" s="78"/>
      <c r="F23" s="78"/>
      <c r="G23" s="78"/>
      <c r="H23" s="78"/>
      <c r="I23" s="60"/>
      <c r="J23" s="60"/>
    </row>
    <row r="24" spans="1:10" x14ac:dyDescent="0.25">
      <c r="A24" s="129"/>
      <c r="B24" s="18" t="s">
        <v>4</v>
      </c>
      <c r="C24" s="20"/>
      <c r="D24" s="20">
        <f>SUM(D23:D23)</f>
        <v>0</v>
      </c>
      <c r="E24" s="20">
        <f>SUM(E23:E23)</f>
        <v>0</v>
      </c>
      <c r="F24" s="20">
        <f>SUM(F23:F23)</f>
        <v>0</v>
      </c>
      <c r="G24" s="20">
        <f>SUM(G23:G23)</f>
        <v>0</v>
      </c>
      <c r="H24" s="20">
        <f>SUM(H23:H23)</f>
        <v>0</v>
      </c>
      <c r="I24" s="18"/>
    </row>
    <row r="25" spans="1:10" x14ac:dyDescent="0.25">
      <c r="A25" s="129"/>
      <c r="B25" s="18" t="s">
        <v>18</v>
      </c>
      <c r="C25" s="20"/>
      <c r="D25" s="20">
        <f>SUM(E25:I25)</f>
        <v>0</v>
      </c>
      <c r="E25" s="18">
        <v>0</v>
      </c>
      <c r="F25" s="18">
        <v>0</v>
      </c>
      <c r="G25" s="18">
        <v>0</v>
      </c>
      <c r="H25" s="18">
        <v>0</v>
      </c>
      <c r="I25" s="18"/>
    </row>
    <row r="26" spans="1:10" x14ac:dyDescent="0.25">
      <c r="A26" s="129"/>
      <c r="B26" s="134" t="s">
        <v>7</v>
      </c>
      <c r="C26" s="135"/>
      <c r="D26" s="135"/>
      <c r="E26" s="135"/>
      <c r="F26" s="135"/>
      <c r="G26" s="135"/>
      <c r="H26" s="135"/>
      <c r="I26" s="136"/>
    </row>
    <row r="27" spans="1:10" x14ac:dyDescent="0.25">
      <c r="A27" s="129"/>
      <c r="B27" s="32" t="s">
        <v>4</v>
      </c>
      <c r="C27" s="33"/>
      <c r="D27" s="20">
        <v>0</v>
      </c>
      <c r="E27" s="18">
        <v>0</v>
      </c>
      <c r="F27" s="18">
        <v>0</v>
      </c>
      <c r="G27" s="18"/>
      <c r="H27" s="18"/>
      <c r="I27" s="18"/>
    </row>
    <row r="28" spans="1:10" ht="37.5" x14ac:dyDescent="0.25">
      <c r="A28" s="129"/>
      <c r="B28" s="35" t="s">
        <v>5</v>
      </c>
      <c r="C28" s="36"/>
      <c r="D28" s="64">
        <f>E28+F28+G28</f>
        <v>120</v>
      </c>
      <c r="E28" s="64">
        <f>E20+E13</f>
        <v>48</v>
      </c>
      <c r="F28" s="64">
        <f>F20+F13</f>
        <v>47</v>
      </c>
      <c r="G28" s="64">
        <f>G20+G13</f>
        <v>25</v>
      </c>
      <c r="H28" s="64">
        <f>H13+H20</f>
        <v>0</v>
      </c>
      <c r="I28" s="37"/>
    </row>
    <row r="29" spans="1:10" ht="21" x14ac:dyDescent="0.25">
      <c r="A29" s="129"/>
      <c r="B29" s="38" t="s">
        <v>18</v>
      </c>
      <c r="C29" s="36"/>
      <c r="D29" s="65">
        <f>D14+D21</f>
        <v>1</v>
      </c>
      <c r="E29" s="65">
        <f>E14+E21</f>
        <v>0</v>
      </c>
      <c r="F29" s="65">
        <f>F14+F21</f>
        <v>0</v>
      </c>
      <c r="G29" s="65">
        <f>G14+G21</f>
        <v>1</v>
      </c>
      <c r="H29" s="65">
        <f>H14+H21</f>
        <v>0</v>
      </c>
      <c r="I29" s="57"/>
    </row>
    <row r="30" spans="1:10" ht="37.5" customHeight="1" x14ac:dyDescent="0.25">
      <c r="A30" s="129"/>
      <c r="B30" s="119" t="s">
        <v>19</v>
      </c>
      <c r="C30" s="120"/>
      <c r="D30" s="120"/>
      <c r="E30" s="120"/>
      <c r="F30" s="120"/>
      <c r="G30" s="120"/>
      <c r="H30" s="120"/>
      <c r="I30" s="121"/>
    </row>
    <row r="31" spans="1:10" x14ac:dyDescent="0.25">
      <c r="A31" s="129"/>
      <c r="B31" s="125" t="s">
        <v>1</v>
      </c>
      <c r="C31" s="125"/>
      <c r="D31" s="125"/>
      <c r="E31" s="125"/>
      <c r="F31" s="125"/>
      <c r="G31" s="125"/>
      <c r="H31" s="125"/>
      <c r="I31" s="125"/>
    </row>
    <row r="32" spans="1:10" x14ac:dyDescent="0.25">
      <c r="A32" s="129"/>
      <c r="B32" s="119" t="s">
        <v>6</v>
      </c>
      <c r="C32" s="120"/>
      <c r="D32" s="120"/>
      <c r="E32" s="120"/>
      <c r="F32" s="120"/>
      <c r="G32" s="120"/>
      <c r="H32" s="120"/>
      <c r="I32" s="121"/>
    </row>
    <row r="33" spans="1:9" ht="22.5" customHeight="1" x14ac:dyDescent="0.25">
      <c r="A33" s="129"/>
      <c r="B33" s="133" t="s">
        <v>3</v>
      </c>
      <c r="C33" s="133"/>
      <c r="D33" s="133"/>
      <c r="E33" s="133"/>
      <c r="F33" s="133"/>
      <c r="G33" s="133"/>
      <c r="H33" s="133"/>
      <c r="I33" s="133"/>
    </row>
    <row r="34" spans="1:9" ht="21" x14ac:dyDescent="0.25">
      <c r="A34" s="129"/>
      <c r="B34" s="24" t="s">
        <v>14</v>
      </c>
      <c r="C34" s="25"/>
      <c r="D34" s="66">
        <f t="shared" ref="D34:H35" si="1">D28</f>
        <v>120</v>
      </c>
      <c r="E34" s="66">
        <f t="shared" si="1"/>
        <v>48</v>
      </c>
      <c r="F34" s="66">
        <f t="shared" si="1"/>
        <v>47</v>
      </c>
      <c r="G34" s="66">
        <f t="shared" si="1"/>
        <v>25</v>
      </c>
      <c r="H34" s="66">
        <f t="shared" si="1"/>
        <v>0</v>
      </c>
      <c r="I34" s="66"/>
    </row>
    <row r="35" spans="1:9" ht="21" x14ac:dyDescent="0.25">
      <c r="A35" s="130"/>
      <c r="B35" s="26" t="s">
        <v>18</v>
      </c>
      <c r="C35" s="25"/>
      <c r="D35" s="67">
        <f t="shared" si="1"/>
        <v>1</v>
      </c>
      <c r="E35" s="67">
        <f t="shared" si="1"/>
        <v>0</v>
      </c>
      <c r="F35" s="67">
        <f t="shared" si="1"/>
        <v>0</v>
      </c>
      <c r="G35" s="67">
        <f t="shared" si="1"/>
        <v>1</v>
      </c>
      <c r="H35" s="67">
        <f t="shared" si="1"/>
        <v>0</v>
      </c>
      <c r="I35" s="67"/>
    </row>
    <row r="36" spans="1:9" ht="33.75" x14ac:dyDescent="0.5">
      <c r="A36" s="94"/>
      <c r="B36" s="27" t="s">
        <v>17</v>
      </c>
      <c r="C36" s="28"/>
      <c r="D36" s="29">
        <f>D34</f>
        <v>120</v>
      </c>
      <c r="E36" s="29">
        <f t="shared" ref="E36:H36" si="2">E34</f>
        <v>48</v>
      </c>
      <c r="F36" s="29">
        <f t="shared" si="2"/>
        <v>47</v>
      </c>
      <c r="G36" s="29">
        <f t="shared" si="2"/>
        <v>25</v>
      </c>
      <c r="H36" s="29">
        <f t="shared" si="2"/>
        <v>0</v>
      </c>
      <c r="I36" s="29"/>
    </row>
    <row r="37" spans="1:9" ht="33.75" customHeight="1" x14ac:dyDescent="0.5">
      <c r="A37" s="17" t="s">
        <v>23</v>
      </c>
      <c r="B37" s="2"/>
      <c r="C37" s="131" t="s">
        <v>30</v>
      </c>
      <c r="D37" s="131"/>
      <c r="E37" s="131"/>
      <c r="F37" s="131"/>
      <c r="G37" s="131"/>
      <c r="H37" s="131"/>
      <c r="I37" s="131"/>
    </row>
    <row r="38" spans="1:9" ht="33.75" x14ac:dyDescent="0.25">
      <c r="B38" s="5" t="s">
        <v>15</v>
      </c>
    </row>
    <row r="39" spans="1:9" x14ac:dyDescent="0.25">
      <c r="B39" s="17" t="s">
        <v>16</v>
      </c>
    </row>
  </sheetData>
  <mergeCells count="22">
    <mergeCell ref="A1:I1"/>
    <mergeCell ref="B2:I2"/>
    <mergeCell ref="A3:A35"/>
    <mergeCell ref="B3:B5"/>
    <mergeCell ref="C3:C5"/>
    <mergeCell ref="D3:D5"/>
    <mergeCell ref="E3:E5"/>
    <mergeCell ref="F3:F5"/>
    <mergeCell ref="G3:G5"/>
    <mergeCell ref="H3:H5"/>
    <mergeCell ref="C37:I37"/>
    <mergeCell ref="I3:I5"/>
    <mergeCell ref="J4:J5"/>
    <mergeCell ref="B6:I6"/>
    <mergeCell ref="B7:I7"/>
    <mergeCell ref="B8:I8"/>
    <mergeCell ref="B22:I22"/>
    <mergeCell ref="B26:I26"/>
    <mergeCell ref="B30:I30"/>
    <mergeCell ref="B31:I31"/>
    <mergeCell ref="B32:I32"/>
    <mergeCell ref="B33:I33"/>
  </mergeCells>
  <pageMargins left="0.25" right="0.25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контингент на 1 октября 2023г</vt:lpstr>
      <vt:lpstr>филиал Кимильтей</vt:lpstr>
      <vt:lpstr>отделение Хазан</vt:lpstr>
      <vt:lpstr>'контингент на 1 октября 2023г'!Область_печати</vt:lpstr>
      <vt:lpstr>'отделение Хазан'!Область_печати</vt:lpstr>
      <vt:lpstr>'филиал Кимильтей'!Область_печати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2023-10-19T05:09:27Z</dcterms:modified>
</cp:coreProperties>
</file>